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468" activeTab="2"/>
  </bookViews>
  <sheets>
    <sheet name="封面 " sheetId="19" r:id="rId1"/>
    <sheet name="第一部分" sheetId="20" r:id="rId2"/>
    <sheet name="1" sheetId="2" r:id="rId3"/>
    <sheet name="1-1" sheetId="3" r:id="rId4"/>
    <sheet name="1-2" sheetId="4" r:id="rId5"/>
    <sheet name="2" sheetId="5" r:id="rId6"/>
    <sheet name="2-1" sheetId="6" r:id="rId7"/>
    <sheet name="3" sheetId="7" r:id="rId8"/>
    <sheet name="3-1" sheetId="8" r:id="rId9"/>
    <sheet name="3-2" sheetId="9" r:id="rId10"/>
    <sheet name="3-3" sheetId="10" r:id="rId11"/>
    <sheet name="4" sheetId="11" r:id="rId12"/>
    <sheet name="4-1" sheetId="12" r:id="rId13"/>
    <sheet name="5" sheetId="13" r:id="rId14"/>
    <sheet name="13" sheetId="17" r:id="rId15"/>
    <sheet name="14预算单位基本支出控制数与填报数对照表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2A08_">'[12]A01-1'!$A$5:$C$36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2">'1'!$B$1:$E$40</definedName>
    <definedName name="_xlnm.Print_Area" localSheetId="4">'1-2'!$B$1:$K$23</definedName>
    <definedName name="_xlnm.Print_Area" localSheetId="1">第一部分!$A$1:$A$1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市州">[13]Sheet1!$A$2:$U$2</definedName>
    <definedName name="行业">[13]Sheet1!$W$2:$W$9</definedName>
    <definedName name="形式">#REF!</definedName>
    <definedName name="性质">[14]Sheet2!$A$1:$A$4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F9" i="6"/>
  <c r="F10"/>
  <c r="F11"/>
  <c r="F12"/>
  <c r="F13"/>
  <c r="F14"/>
  <c r="F15"/>
  <c r="F16"/>
  <c r="F17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8"/>
  <c r="G9"/>
  <c r="G10"/>
  <c r="G11"/>
  <c r="G12"/>
  <c r="G13"/>
  <c r="G14"/>
  <c r="G15"/>
  <c r="G16"/>
  <c r="G17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8"/>
  <c r="H9"/>
  <c r="H10"/>
  <c r="H11"/>
  <c r="H12"/>
  <c r="H13"/>
  <c r="H14"/>
  <c r="H15"/>
  <c r="H16"/>
  <c r="H17"/>
  <c r="H18"/>
  <c r="G18" s="1"/>
  <c r="F18" s="1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8"/>
  <c r="AA35"/>
  <c r="AB35"/>
  <c r="D8" i="10"/>
  <c r="F8"/>
  <c r="G9" i="7"/>
  <c r="G10"/>
  <c r="G11"/>
  <c r="G12"/>
  <c r="G13"/>
  <c r="G14"/>
  <c r="G15"/>
  <c r="G16"/>
  <c r="G8"/>
  <c r="F7" i="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8"/>
  <c r="G7"/>
  <c r="H7"/>
  <c r="G7" i="7"/>
  <c r="I7"/>
  <c r="H7"/>
  <c r="I7" i="6"/>
  <c r="E6" i="5"/>
  <c r="F6"/>
  <c r="F7" i="3"/>
  <c r="D7" s="1"/>
  <c r="D9"/>
  <c r="D10"/>
  <c r="D11"/>
  <c r="D12"/>
  <c r="D13"/>
  <c r="D14"/>
  <c r="D15"/>
  <c r="D16"/>
  <c r="D17"/>
  <c r="G9" i="4"/>
  <c r="G10"/>
  <c r="G11"/>
  <c r="G12"/>
  <c r="G13"/>
  <c r="G14"/>
  <c r="G15"/>
  <c r="G16"/>
  <c r="G17"/>
  <c r="G7"/>
  <c r="I7"/>
  <c r="H7"/>
</calcChain>
</file>

<file path=xl/sharedStrings.xml><?xml version="1.0" encoding="utf-8"?>
<sst xmlns="http://schemas.openxmlformats.org/spreadsheetml/2006/main" count="877" uniqueCount="376">
  <si>
    <t>样表1</t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</si>
  <si>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</si>
  <si>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</si>
  <si>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</si>
  <si>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</si>
  <si>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</si>
  <si>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</si>
  <si>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</si>
  <si>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</si>
  <si>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</si>
  <si>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</si>
  <si>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</si>
  <si>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</si>
  <si>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</si>
  <si>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</si>
  <si>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</si>
  <si>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</si>
  <si>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</si>
  <si>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</si>
  <si>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</si>
  <si>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</si>
  <si>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</si>
  <si>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</si>
  <si>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</si>
  <si>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</si>
  <si>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</si>
  <si>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</si>
  <si>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</si>
  <si>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</si>
  <si>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</si>
  <si>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</si>
  <si>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</si>
  <si>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</si>
  <si>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</si>
  <si>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</si>
  <si>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</si>
  <si>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</si>
  <si>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</si>
  <si>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</si>
  <si>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</si>
  <si>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</si>
  <si>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</si>
  <si>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</si>
  <si>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</si>
  <si>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</si>
  <si>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</si>
  <si>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</si>
  <si>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</si>
  <si>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</si>
  <si>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</si>
  <si>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</si>
  <si>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</si>
  <si>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</si>
  <si>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</si>
  <si>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</si>
  <si>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</si>
  <si>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</si>
  <si>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</si>
  <si>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</si>
  <si>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</si>
  <si>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</si>
  <si>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</si>
  <si>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</si>
  <si>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</si>
  <si>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</si>
  <si>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</si>
  <si>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</si>
  <si>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</si>
  <si>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</si>
  <si>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</si>
  <si>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</si>
  <si>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样表3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</si>
  <si>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</si>
  <si>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</si>
  <si>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</si>
  <si>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</si>
  <si>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</si>
  <si>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</si>
  <si>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</si>
  <si>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</si>
  <si>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</si>
  <si>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</si>
  <si>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</si>
  <si>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</si>
  <si>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</si>
  <si>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</si>
  <si>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</si>
  <si>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</si>
  <si>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</si>
  <si>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</si>
  <si>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</si>
  <si>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</si>
  <si>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</si>
  <si>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</si>
  <si>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</si>
  <si>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</si>
  <si>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</si>
  <si>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</si>
  <si>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</si>
  <si>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</si>
  <si>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</si>
  <si>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</si>
  <si>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</si>
  <si>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</si>
  <si>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</si>
  <si>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</si>
  <si>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</si>
  <si>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</si>
  <si>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</si>
  <si>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</si>
  <si>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</si>
  <si>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</si>
  <si>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</si>
  <si>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</si>
  <si>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</si>
  <si>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</si>
  <si>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</si>
  <si>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</si>
  <si>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</si>
  <si>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</si>
  <si>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</si>
  <si>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</si>
  <si>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</si>
  <si>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</si>
  <si>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</si>
  <si>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</si>
  <si>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</si>
  <si>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</si>
  <si>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</si>
  <si>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</si>
  <si>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</si>
  <si>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</si>
  <si>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</si>
  <si>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</si>
  <si>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</si>
  <si>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</si>
  <si>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</si>
  <si>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</si>
  <si>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</si>
  <si>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</si>
  <si>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</si>
  <si>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</si>
  <si>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</si>
  <si>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</si>
  <si>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</si>
  <si>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</si>
  <si>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</si>
  <si>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</si>
  <si>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</si>
  <si>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</si>
  <si>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</si>
  <si>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</si>
  <si>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</si>
  <si>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</si>
  <si>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</si>
  <si>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</si>
  <si>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</si>
  <si>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</si>
  <si>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</si>
  <si>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</si>
  <si>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 xml:space="preserve">政府性基金预算支出预算表 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</si>
  <si>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</si>
  <si>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</si>
  <si>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</si>
  <si>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</si>
  <si>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</si>
  <si>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</si>
  <si>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</si>
  <si>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</si>
  <si>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</si>
  <si>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</si>
  <si>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</si>
  <si>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</si>
  <si>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</si>
  <si>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</si>
  <si>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</si>
  <si>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</si>
  <si>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</si>
  <si>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</si>
  <si>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</si>
  <si>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</si>
  <si>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</si>
  <si>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</si>
  <si>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</si>
  <si>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</si>
  <si>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</si>
  <si>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</si>
  <si>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社会效益指标</t>
  </si>
  <si>
    <t>生态效益指标</t>
  </si>
  <si>
    <t>满意度指标</t>
  </si>
  <si>
    <t>服务对象满意度指标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</si>
  <si>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</si>
  <si>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样表14</t>
  </si>
  <si>
    <t>部门整体支出绩效目标表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</si>
  <si>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</si>
  <si>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</si>
  <si>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</si>
  <si>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</si>
  <si>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</si>
  <si>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</si>
  <si>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</si>
  <si>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</si>
  <si>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</si>
  <si>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</si>
  <si>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</si>
  <si>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上级提前通知专项转移支付等</t>
    <phoneticPr fontId="23" type="noConversion"/>
  </si>
  <si>
    <t>本级当年财政拨款安排</t>
    <phoneticPr fontId="23" type="noConversion"/>
  </si>
  <si>
    <t> 行政运行</t>
  </si>
  <si>
    <t> 一般行政管理事务</t>
  </si>
  <si>
    <t> 机关事业单位基本养老保险缴费支出</t>
  </si>
  <si>
    <t> 其他行政事业单位养老支出</t>
  </si>
  <si>
    <t> 其他残疾人事业支出</t>
  </si>
  <si>
    <t> 其他社会保障和就业支出</t>
  </si>
  <si>
    <t> 行政单位医疗</t>
  </si>
  <si>
    <t> 公务员医疗补助</t>
  </si>
  <si>
    <t> 住房公积金</t>
  </si>
  <si>
    <t>207001</t>
  </si>
  <si>
    <t>康定市人民法院机关</t>
  </si>
  <si>
    <t>2040501</t>
  </si>
  <si>
    <t>2040502</t>
  </si>
  <si>
    <t>2080505</t>
  </si>
  <si>
    <t>2080599</t>
  </si>
  <si>
    <t>2081199</t>
  </si>
  <si>
    <t>2089999</t>
  </si>
  <si>
    <t>2101101</t>
  </si>
  <si>
    <t>2101103</t>
  </si>
  <si>
    <t>2210201</t>
  </si>
  <si>
    <t>204</t>
  </si>
  <si>
    <t>05</t>
  </si>
  <si>
    <t>01</t>
  </si>
  <si>
    <t>02</t>
  </si>
  <si>
    <t>208</t>
  </si>
  <si>
    <t>99</t>
  </si>
  <si>
    <t>11</t>
  </si>
  <si>
    <t>210</t>
  </si>
  <si>
    <t>03</t>
  </si>
  <si>
    <t>221</t>
  </si>
  <si>
    <t xml:space="preserve"> </t>
    <phoneticPr fontId="23" type="noConversion"/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</si>
  <si>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</si>
  <si>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</si>
  <si>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</si>
  <si>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</si>
  <si>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</si>
  <si>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</si>
  <si>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</si>
  <si>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</si>
  <si>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</si>
  <si>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01</t>
    <phoneticPr fontId="23" type="noConversion"/>
  </si>
  <si>
    <t>02</t>
    <phoneticPr fontId="23" type="noConversion"/>
  </si>
  <si>
    <t>03</t>
    <phoneticPr fontId="23" type="noConversion"/>
  </si>
  <si>
    <t>08</t>
    <phoneticPr fontId="23" type="noConversion"/>
  </si>
  <si>
    <t>工资福利支出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</si>
  <si>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</si>
  <si>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</si>
  <si>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</si>
  <si>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</si>
  <si>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</si>
  <si>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</si>
  <si>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</si>
  <si>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</si>
  <si>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</si>
  <si>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培训费</t>
  </si>
  <si>
    <t>劳务费</t>
  </si>
  <si>
    <t>委托业务费</t>
  </si>
  <si>
    <t>工会经费</t>
  </si>
  <si>
    <t>福利费</t>
  </si>
  <si>
    <t>公务用车运行维护费</t>
  </si>
  <si>
    <t>其他商品和服务支出</t>
  </si>
  <si>
    <t>05</t>
    <phoneticPr fontId="23" type="noConversion"/>
  </si>
  <si>
    <t>06</t>
    <phoneticPr fontId="23" type="noConversion"/>
  </si>
  <si>
    <t>07</t>
    <phoneticPr fontId="23" type="noConversion"/>
  </si>
  <si>
    <t>11</t>
    <phoneticPr fontId="23" type="noConversion"/>
  </si>
  <si>
    <t>13</t>
    <phoneticPr fontId="23" type="noConversion"/>
  </si>
  <si>
    <t>14</t>
    <phoneticPr fontId="23" type="noConversion"/>
  </si>
  <si>
    <t>16</t>
    <phoneticPr fontId="23" type="noConversion"/>
  </si>
  <si>
    <t>17</t>
    <phoneticPr fontId="23" type="noConversion"/>
  </si>
  <si>
    <t>26</t>
    <phoneticPr fontId="23" type="noConversion"/>
  </si>
  <si>
    <t>27</t>
    <phoneticPr fontId="23" type="noConversion"/>
  </si>
  <si>
    <t>28</t>
    <phoneticPr fontId="23" type="noConversion"/>
  </si>
  <si>
    <t>29</t>
    <phoneticPr fontId="23" type="noConversion"/>
  </si>
  <si>
    <t>31</t>
    <phoneticPr fontId="23" type="noConversion"/>
  </si>
  <si>
    <t>99</t>
    <phoneticPr fontId="23" type="noConversion"/>
  </si>
  <si>
    <t>商品和服务支出</t>
  </si>
  <si>
    <t>303</t>
  </si>
  <si>
    <t>对个人和家庭的补助</t>
  </si>
  <si>
    <t>生活补助</t>
  </si>
  <si>
    <t>其他对个人和家庭的补助</t>
  </si>
  <si>
    <t>204</t>
    <phoneticPr fontId="23" type="noConversion"/>
  </si>
  <si>
    <t>208</t>
    <phoneticPr fontId="23" type="noConversion"/>
  </si>
  <si>
    <t>210</t>
    <phoneticPr fontId="23" type="noConversion"/>
  </si>
  <si>
    <t>221</t>
    <phoneticPr fontId="23" type="noConversion"/>
  </si>
  <si>
    <t>康定市人民法院</t>
    <phoneticPr fontId="23" type="noConversion"/>
  </si>
  <si>
    <t>（2023年度）</t>
    <phoneticPr fontId="23" type="noConversion"/>
  </si>
  <si>
    <t>保障案件立案、案件调解、审判、执行的顺利开展</t>
    <phoneticPr fontId="23" type="noConversion"/>
  </si>
  <si>
    <t>法宣及其他工作</t>
    <phoneticPr fontId="23" type="noConversion"/>
  </si>
  <si>
    <t>保障人员经费，保障人员正常办公</t>
    <phoneticPr fontId="23" type="noConversion"/>
  </si>
  <si>
    <t>保障法院针对法律问题提出建议、指导及调解；保障法院依法审理应当由本法院审理的刑事、民事、行政、执行等案件</t>
    <phoneticPr fontId="23" type="noConversion"/>
  </si>
  <si>
    <t xml:space="preserve">保障法院积极参与社会治安综合治理，通过审判活动、宣传法制和其他方式教育公民自觉遵纪守法和遵守社会公德 </t>
    <phoneticPr fontId="23" type="noConversion"/>
  </si>
  <si>
    <t>保障法院在职人员70人，离退休人员20人,遗属4人，聘用制书记员18人，临聘人员12人，第一书记3人的正常办公、生活秩序</t>
    <phoneticPr fontId="23" type="noConversion"/>
  </si>
  <si>
    <t xml:space="preserve">1.坚持执法办案，着力服务平安康定建设。严格依法履职，全力维护社会公平正义；2.坚持阳光司法，着力推进公正司法。切实加强审判管理，加大司法公开力度，着力打造智慧法院；3.深化司法改革，促进审判体系现代化。落实司法责任制改革要求，推进综合配套改革，推进矛盾纠纷多元化化解和案件繁简分流；4.坚持围绕中心，着力服务工作大局。积极开展反分维稳，倾情助力脱贫攻坚，奋力推进依法常态化治理；5.坚持从严治院，着力打造过硬队伍，推进思想政治建设，加强司法能力建设，抓好党风廉政建设；6.自觉接受监督，持续改进工作。
</t>
    <phoneticPr fontId="23" type="noConversion"/>
  </si>
  <si>
    <t>受理案件数</t>
    <phoneticPr fontId="23" type="noConversion"/>
  </si>
  <si>
    <t>办结案件数</t>
    <phoneticPr fontId="23" type="noConversion"/>
  </si>
  <si>
    <t>保障经费人数</t>
    <phoneticPr fontId="23" type="noConversion"/>
  </si>
  <si>
    <t>在2021年度完成各项资金支出进度要求，保障法院各项工作顺利开展，工资薪金按时发放</t>
    <phoneticPr fontId="23" type="noConversion"/>
  </si>
  <si>
    <t>相关案件及时审理审判执行</t>
    <phoneticPr fontId="23" type="noConversion"/>
  </si>
  <si>
    <t>单位总支出控制在预算金额内</t>
    <phoneticPr fontId="23" type="noConversion"/>
  </si>
  <si>
    <t>2002.88万元</t>
    <phoneticPr fontId="23" type="noConversion"/>
  </si>
  <si>
    <t>积极进行各种形式的普法宣传，教育公民学法，懂法，守法，用法，让法律渗透进公民的日常生活。</t>
    <phoneticPr fontId="23" type="noConversion"/>
  </si>
  <si>
    <t>依法严格审理各项案件，长期保障工作平稳进行。</t>
    <phoneticPr fontId="23" type="noConversion"/>
  </si>
  <si>
    <t>社会、司法效果</t>
    <phoneticPr fontId="23" type="noConversion"/>
  </si>
  <si>
    <t>当事人满意度</t>
    <phoneticPr fontId="23" type="noConversion"/>
  </si>
  <si>
    <t>宣传次数、发放宣传资料份数</t>
    <phoneticPr fontId="23" type="noConversion"/>
  </si>
  <si>
    <t>经济效益</t>
    <phoneticPr fontId="23" type="noConversion"/>
  </si>
  <si>
    <t>严厉打击涉金融犯罪，切实维护人民群众财产安全和合法利益，运用法律手段，保护合法权益，有效维护全市经济稳定发展</t>
    <phoneticPr fontId="23" type="noConversion"/>
  </si>
  <si>
    <t>依法严格审理各项案件，严格执法，公正司法，在全社会树立了司法的公正性，维护社会安定</t>
    <phoneticPr fontId="23" type="noConversion"/>
  </si>
  <si>
    <t>依法审理环境资源类案件，大力推进环境资源公益诉讼，助力绿色康定高质量发展</t>
    <phoneticPr fontId="23" type="noConversion"/>
  </si>
  <si>
    <t>平均在院审理天数在90天以内</t>
    <phoneticPr fontId="23" type="noConversion"/>
  </si>
  <si>
    <t xml:space="preserve">  发放及时率</t>
    <phoneticPr fontId="23" type="noConversion"/>
  </si>
  <si>
    <t>经济类案件结案率≧90%</t>
    <phoneticPr fontId="23" type="noConversion"/>
  </si>
  <si>
    <t>环境资源类案件结案率≧90%</t>
    <phoneticPr fontId="23" type="noConversion"/>
  </si>
  <si>
    <t>服判息诉率</t>
    <phoneticPr fontId="23" type="noConversion"/>
  </si>
  <si>
    <t>收结案均衡度≧70%</t>
    <phoneticPr fontId="23" type="noConversion"/>
  </si>
  <si>
    <t>效果明显</t>
    <phoneticPr fontId="23" type="noConversion"/>
  </si>
  <si>
    <t>审理的案件依法有序开展，坚持执法办案、公正司法，促进审判体系现代化，保障人民群众的切身利益，促进智慧法院建设</t>
    <phoneticPr fontId="23" type="noConversion"/>
  </si>
  <si>
    <r>
      <t>结案率</t>
    </r>
    <r>
      <rPr>
        <sz val="9"/>
        <rFont val="宋体"/>
        <family val="3"/>
        <charset val="134"/>
      </rPr>
      <t>≧</t>
    </r>
    <r>
      <rPr>
        <sz val="9"/>
        <rFont val="SimSun"/>
        <charset val="134"/>
      </rPr>
      <t>90%、发改率</t>
    </r>
    <r>
      <rPr>
        <sz val="9"/>
        <rFont val="宋体"/>
        <family val="3"/>
        <charset val="134"/>
      </rPr>
      <t>≦</t>
    </r>
    <r>
      <rPr>
        <sz val="9"/>
        <rFont val="SimSun"/>
        <charset val="134"/>
      </rPr>
      <t>3%、网上立案≧300件；网上调解≧200件，网上开庭≧100件</t>
    </r>
    <phoneticPr fontId="23" type="noConversion"/>
  </si>
  <si>
    <t>≧1700件</t>
    <phoneticPr fontId="23" type="noConversion"/>
  </si>
  <si>
    <t>≧1650件</t>
    <phoneticPr fontId="23" type="noConversion"/>
  </si>
  <si>
    <t>法官人均办案量</t>
    <phoneticPr fontId="23" type="noConversion"/>
  </si>
  <si>
    <t>≧60件</t>
    <phoneticPr fontId="23" type="noConversion"/>
  </si>
  <si>
    <t> 其他残疾人事业支出</t>
    <phoneticPr fontId="23" type="noConversion"/>
  </si>
  <si>
    <t>部门：康定市人民法院</t>
    <phoneticPr fontId="23" type="noConversion"/>
  </si>
  <si>
    <t>部门：康定市人民法院</t>
    <phoneticPr fontId="23" type="noConversion"/>
  </si>
  <si>
    <t>庭审直播场次≧100场、观看人次25万于次；裁判文书上网率≧100%；司法救助金额≧20万元；安保执勤人次≧1000人次</t>
    <phoneticPr fontId="23" type="noConversion"/>
  </si>
  <si>
    <t>可持续发展指标</t>
    <phoneticPr fontId="23" type="noConversion"/>
  </si>
  <si>
    <t>司法救助</t>
    <phoneticPr fontId="23" type="noConversion"/>
  </si>
  <si>
    <t xml:space="preserve">救助困难当事人 </t>
    <phoneticPr fontId="23" type="noConversion"/>
  </si>
  <si>
    <t>司法救助案件数</t>
  </si>
  <si>
    <t>≥</t>
  </si>
  <si>
    <t>案件数</t>
    <phoneticPr fontId="23" type="noConversion"/>
  </si>
  <si>
    <t>定性</t>
    <phoneticPr fontId="23" type="noConversion"/>
  </si>
  <si>
    <t>在一定程度上减轻当事人困难，体现法院温情</t>
  </si>
  <si>
    <t>完成时间</t>
    <phoneticPr fontId="23" type="noConversion"/>
  </si>
  <si>
    <t>好</t>
    <phoneticPr fontId="23" type="noConversion"/>
  </si>
  <si>
    <t>控制在预算范围内</t>
  </si>
  <si>
    <t>满意度</t>
    <phoneticPr fontId="23" type="noConversion"/>
  </si>
  <si>
    <t>≤</t>
    <phoneticPr fontId="23" type="noConversion"/>
  </si>
  <si>
    <t>≥</t>
    <phoneticPr fontId="23" type="noConversion"/>
  </si>
  <si>
    <t>%</t>
    <phoneticPr fontId="23" type="noConversion"/>
  </si>
  <si>
    <t>部门预算项目绩效目标表（2023年度）</t>
    <phoneticPr fontId="23" type="noConversion"/>
  </si>
  <si>
    <t>确保陪审员教育培训经费及人民陪审员劳务费经费得到保障；保证法院审判、执行工作的正常运转；提升法官人员对案件的审判业务能力、办案能力以及法警人员技能培训支出，安排法官书记员轮训以及邀请上级法院领导、高校老师对法院干警集中教育培训，以及为了保障审判工作的顺利开展所支出的聘用人员的劳务支出。</t>
    <phoneticPr fontId="23" type="noConversion"/>
  </si>
  <si>
    <t>案件审判、执行和人民陪审员专项经费</t>
    <phoneticPr fontId="23" type="noConversion"/>
  </si>
  <si>
    <t>陪审案件数</t>
  </si>
  <si>
    <t>诉讼案件数</t>
  </si>
  <si>
    <t>12个月</t>
  </si>
  <si>
    <t>12个月</t>
    <phoneticPr fontId="23" type="noConversion"/>
  </si>
  <si>
    <t>保障审判工作公平公正，更好的解决当事人的诉讼请求</t>
  </si>
  <si>
    <t>大要案专项经费</t>
  </si>
  <si>
    <t>可持续性影响效益指标</t>
    <phoneticPr fontId="23" type="noConversion"/>
  </si>
  <si>
    <t>激励法院办理大要案人员办案效率及工作积极性，使办案人员更好的开展办案工作，更好的树立人民法院的权威。</t>
  </si>
  <si>
    <t>万元</t>
    <phoneticPr fontId="23" type="noConversion"/>
  </si>
  <si>
    <t>激励法院办理大要案人员办案效率及工作积极性，使办案人员更好的开展办案工作，更好的树立人民法院的权威。</t>
    <phoneticPr fontId="23" type="noConversion"/>
  </si>
  <si>
    <t>大要案专项经费</t>
    <phoneticPr fontId="23" type="noConversion"/>
  </si>
  <si>
    <t>宣传和执行党的路线、方针、政策，丰富党的组织生活；对党员的教育管理；用于联系、走访、慰问和补助生活困难的党员，表彰奖励现金党员和党务工作者，本部门党组织领导的各种活动开支等。</t>
    <phoneticPr fontId="23" type="noConversion"/>
  </si>
  <si>
    <t>机关基层党组织活动专项经费</t>
    <phoneticPr fontId="23" type="noConversion"/>
  </si>
  <si>
    <t>数量指标</t>
    <phoneticPr fontId="23" type="noConversion"/>
  </si>
  <si>
    <t>开展党组织活动次数、教育、培训人次</t>
    <phoneticPr fontId="23" type="noConversion"/>
  </si>
  <si>
    <t>次</t>
    <phoneticPr fontId="23" type="noConversion"/>
  </si>
  <si>
    <t>奖励优秀党员、优秀党务工作者</t>
  </si>
  <si>
    <t>人</t>
    <phoneticPr fontId="23" type="noConversion"/>
  </si>
  <si>
    <t>有利于宣传和执行党的路线、方针、政策，丰富党的组织生活；加大对党员的教育管理</t>
    <phoneticPr fontId="23" type="noConversion"/>
  </si>
  <si>
    <t>走访慰问困难党员，结对帮扶</t>
  </si>
  <si>
    <t>效果明显</t>
    <phoneticPr fontId="23" type="noConversion"/>
  </si>
  <si>
    <t>党员、帮扶对象满意度</t>
    <phoneticPr fontId="23" type="noConversion"/>
  </si>
  <si>
    <t>四川省康定市人民法院部门预算公开
（2023年）</t>
    <phoneticPr fontId="23" type="noConversion"/>
  </si>
  <si>
    <t xml:space="preserve"> </t>
    <phoneticPr fontId="23" type="noConversion"/>
  </si>
  <si>
    <t xml:space="preserve"> 康定市人民法院部门预算公开（2023）</t>
    <phoneticPr fontId="23" type="noConversion"/>
  </si>
</sst>
</file>

<file path=xl/styles.xml><?xml version="1.0" encoding="utf-8"?>
<styleSheet xmlns="http://schemas.openxmlformats.org/spreadsheetml/2006/main">
  <fonts count="2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Sun"/>
      <family val="3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simhei"/>
      <family val="3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sz val="26"/>
      <name val="方正小标宋简体"/>
      <family val="4"/>
      <charset val="134"/>
    </font>
    <font>
      <sz val="40"/>
      <name val="方正大标宋简体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0" fontId="8" fillId="0" borderId="4" xfId="0" applyFont="1" applyFill="1" applyBorder="1" applyAlignment="1">
      <alignment horizontal="lef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2" fillId="0" borderId="4" xfId="0" applyNumberFormat="1" applyFont="1" applyFill="1" applyBorder="1" applyAlignment="1">
      <alignment horizontal="right" vertical="center"/>
    </xf>
    <xf numFmtId="4" fontId="8" fillId="0" borderId="4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5" fillId="0" borderId="6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6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4" fillId="0" borderId="1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18" fillId="0" borderId="6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4" fontId="12" fillId="0" borderId="14" xfId="0" applyNumberFormat="1" applyFont="1" applyFill="1" applyBorder="1" applyAlignment="1">
      <alignment horizontal="right" vertical="center"/>
    </xf>
    <xf numFmtId="4" fontId="12" fillId="0" borderId="15" xfId="0" applyNumberFormat="1" applyFont="1" applyFill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49" fontId="12" fillId="0" borderId="4" xfId="0" applyNumberFormat="1" applyFont="1" applyFill="1" applyBorder="1" applyAlignment="1">
      <alignment horizontal="center" vertical="center"/>
    </xf>
    <xf numFmtId="4" fontId="12" fillId="0" borderId="4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 wrapText="1"/>
    </xf>
    <xf numFmtId="0" fontId="24" fillId="0" borderId="0" xfId="0" applyFont="1">
      <alignment vertical="center"/>
    </xf>
    <xf numFmtId="31" fontId="10" fillId="0" borderId="4" xfId="0" applyNumberFormat="1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view="pageBreakPreview" zoomScaleSheetLayoutView="100" workbookViewId="0"/>
  </sheetViews>
  <sheetFormatPr defaultColWidth="9" defaultRowHeight="15.6"/>
  <cols>
    <col min="1" max="1" width="123.109375" style="81" customWidth="1"/>
    <col min="2" max="16384" width="9" style="81"/>
  </cols>
  <sheetData>
    <row r="1" spans="1:1" ht="178.2" customHeight="1">
      <c r="A1" s="83" t="s">
        <v>373</v>
      </c>
    </row>
    <row r="2" spans="1:1" ht="75" customHeight="1">
      <c r="A2" s="82" t="s">
        <v>374</v>
      </c>
    </row>
    <row r="3" spans="1:1" ht="75" customHeight="1">
      <c r="A3" s="82" t="s">
        <v>374</v>
      </c>
    </row>
  </sheetData>
  <phoneticPr fontId="23" type="noConversion"/>
  <printOptions horizontalCentered="1"/>
  <pageMargins left="0.59027777777777801" right="0.59027777777777801" top="2.75555555555556" bottom="0.78680555555555598" header="0.5" footer="0.5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pane ySplit="5" topLeftCell="A6" activePane="bottomLeft" state="frozen"/>
      <selection pane="bottomLeft" activeCell="B3" sqref="B3:F3"/>
    </sheetView>
  </sheetViews>
  <sheetFormatPr defaultColWidth="10" defaultRowHeight="14.4"/>
  <cols>
    <col min="1" max="1" width="1.44140625" style="35" customWidth="1"/>
    <col min="2" max="4" width="6.6640625" style="35" customWidth="1"/>
    <col min="5" max="5" width="26.6640625" style="35" customWidth="1"/>
    <col min="6" max="6" width="48.6640625" style="35" customWidth="1"/>
    <col min="7" max="7" width="26.6640625" style="35" customWidth="1"/>
    <col min="8" max="8" width="9.77734375" style="35" customWidth="1"/>
    <col min="9" max="16384" width="10" style="35"/>
  </cols>
  <sheetData>
    <row r="1" spans="1:8" ht="24.9" customHeight="1">
      <c r="A1" s="36"/>
      <c r="B1" s="2" t="s">
        <v>143</v>
      </c>
      <c r="C1" s="2"/>
      <c r="D1" s="2"/>
      <c r="E1" s="42"/>
      <c r="F1" s="42"/>
      <c r="G1" s="43" t="s">
        <v>144</v>
      </c>
    </row>
    <row r="2" spans="1:8" ht="22.95" customHeight="1">
      <c r="A2" s="36"/>
      <c r="B2" s="113" t="s">
        <v>145</v>
      </c>
      <c r="C2" s="113"/>
      <c r="D2" s="113"/>
      <c r="E2" s="113"/>
      <c r="F2" s="113"/>
      <c r="G2" s="113"/>
    </row>
    <row r="3" spans="1:8" ht="19.5" customHeight="1">
      <c r="A3" s="37"/>
      <c r="B3" s="114" t="s">
        <v>330</v>
      </c>
      <c r="C3" s="114"/>
      <c r="D3" s="114"/>
      <c r="E3" s="114"/>
      <c r="F3" s="114"/>
      <c r="G3" s="45" t="s">
        <v>3</v>
      </c>
    </row>
    <row r="4" spans="1:8" ht="24.45" customHeight="1">
      <c r="A4" s="38"/>
      <c r="B4" s="111" t="s">
        <v>78</v>
      </c>
      <c r="C4" s="111"/>
      <c r="D4" s="111"/>
      <c r="E4" s="111" t="s">
        <v>68</v>
      </c>
      <c r="F4" s="111" t="s">
        <v>69</v>
      </c>
      <c r="G4" s="111" t="s">
        <v>146</v>
      </c>
    </row>
    <row r="5" spans="1:8" ht="24.45" customHeight="1">
      <c r="A5" s="38"/>
      <c r="B5" s="17" t="s">
        <v>79</v>
      </c>
      <c r="C5" s="17" t="s">
        <v>80</v>
      </c>
      <c r="D5" s="17" t="s">
        <v>81</v>
      </c>
      <c r="E5" s="111"/>
      <c r="F5" s="111"/>
      <c r="G5" s="111"/>
    </row>
    <row r="6" spans="1:8" ht="22.95" customHeight="1">
      <c r="A6" s="39"/>
      <c r="B6" s="17"/>
      <c r="C6" s="17"/>
      <c r="D6" s="17"/>
      <c r="E6" s="17"/>
      <c r="F6" s="17" t="s">
        <v>70</v>
      </c>
      <c r="G6" s="25"/>
    </row>
    <row r="7" spans="1:8" ht="22.95" customHeight="1">
      <c r="A7" s="39"/>
      <c r="B7" s="93" t="s">
        <v>287</v>
      </c>
      <c r="C7" s="93" t="s">
        <v>268</v>
      </c>
      <c r="D7" s="93" t="s">
        <v>230</v>
      </c>
      <c r="E7" s="84" t="s">
        <v>216</v>
      </c>
      <c r="F7" s="84" t="s">
        <v>208</v>
      </c>
      <c r="G7" s="94">
        <v>393.06</v>
      </c>
      <c r="H7" s="49"/>
    </row>
    <row r="8" spans="1:8" ht="22.95" customHeight="1">
      <c r="A8" s="39"/>
      <c r="B8" s="17"/>
      <c r="C8" s="17"/>
      <c r="D8" s="17"/>
      <c r="E8" s="17"/>
      <c r="F8" s="17"/>
      <c r="G8" s="25"/>
    </row>
    <row r="9" spans="1:8" ht="22.95" customHeight="1">
      <c r="A9" s="39"/>
      <c r="B9" s="17"/>
      <c r="C9" s="17"/>
      <c r="D9" s="17"/>
      <c r="E9" s="17"/>
      <c r="F9" s="17"/>
      <c r="G9" s="25"/>
    </row>
    <row r="10" spans="1:8" ht="22.95" customHeight="1">
      <c r="A10" s="39"/>
      <c r="B10" s="17"/>
      <c r="C10" s="17"/>
      <c r="D10" s="17"/>
      <c r="E10" s="17"/>
      <c r="F10" s="17"/>
      <c r="G10" s="25"/>
    </row>
    <row r="11" spans="1:8" ht="22.95" customHeight="1">
      <c r="A11" s="39"/>
      <c r="B11" s="17"/>
      <c r="C11" s="17"/>
      <c r="D11" s="17"/>
      <c r="E11" s="17"/>
      <c r="F11" s="17"/>
      <c r="G11" s="25"/>
    </row>
    <row r="12" spans="1:8" ht="22.95" customHeight="1">
      <c r="A12" s="39"/>
      <c r="B12" s="17"/>
      <c r="C12" s="17"/>
      <c r="D12" s="17"/>
      <c r="E12" s="17"/>
      <c r="F12" s="17"/>
      <c r="G12" s="25"/>
    </row>
    <row r="13" spans="1:8" ht="22.95" customHeight="1">
      <c r="A13" s="39"/>
      <c r="B13" s="17"/>
      <c r="C13" s="17"/>
      <c r="D13" s="17"/>
      <c r="E13" s="17"/>
      <c r="F13" s="17"/>
      <c r="G13" s="25"/>
    </row>
    <row r="14" spans="1:8" ht="22.95" customHeight="1">
      <c r="A14" s="39"/>
      <c r="B14" s="17"/>
      <c r="C14" s="17"/>
      <c r="D14" s="17"/>
      <c r="E14" s="17"/>
      <c r="F14" s="17"/>
      <c r="G14" s="25"/>
    </row>
    <row r="15" spans="1:8" ht="22.95" customHeight="1">
      <c r="A15" s="38"/>
      <c r="B15" s="20"/>
      <c r="C15" s="20"/>
      <c r="D15" s="20"/>
      <c r="E15" s="20"/>
      <c r="F15" s="20" t="s">
        <v>20</v>
      </c>
      <c r="G15" s="26"/>
    </row>
    <row r="16" spans="1:8" ht="22.95" customHeight="1">
      <c r="A16" s="38"/>
      <c r="B16" s="20"/>
      <c r="C16" s="20"/>
      <c r="D16" s="20"/>
      <c r="E16" s="20"/>
      <c r="F16" s="20" t="s">
        <v>20</v>
      </c>
      <c r="G16" s="26"/>
    </row>
    <row r="17" spans="1:7" ht="22.95" customHeight="1">
      <c r="A17" s="38"/>
      <c r="B17" s="20"/>
      <c r="C17" s="20"/>
      <c r="D17" s="20"/>
      <c r="E17" s="20"/>
      <c r="F17" s="20" t="s">
        <v>82</v>
      </c>
      <c r="G17" s="26"/>
    </row>
    <row r="18" spans="1:7" ht="22.95" customHeight="1">
      <c r="A18" s="38"/>
      <c r="B18" s="20"/>
      <c r="C18" s="20"/>
      <c r="D18" s="20"/>
      <c r="E18" s="20"/>
      <c r="F18" s="20" t="s">
        <v>147</v>
      </c>
      <c r="G18" s="26"/>
    </row>
    <row r="19" spans="1:7" ht="9.75" customHeight="1">
      <c r="A19" s="40"/>
      <c r="B19" s="41"/>
      <c r="C19" s="41"/>
      <c r="D19" s="41"/>
      <c r="E19" s="41"/>
      <c r="F19" s="40"/>
      <c r="G19" s="40"/>
    </row>
  </sheetData>
  <mergeCells count="6">
    <mergeCell ref="B2:G2"/>
    <mergeCell ref="B3:F3"/>
    <mergeCell ref="B4:D4"/>
    <mergeCell ref="E4:E5"/>
    <mergeCell ref="F4:F5"/>
    <mergeCell ref="G4:G5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E8" sqref="E8"/>
    </sheetView>
  </sheetViews>
  <sheetFormatPr defaultColWidth="10" defaultRowHeight="14.4"/>
  <cols>
    <col min="1" max="1" width="1.44140625" customWidth="1"/>
    <col min="2" max="2" width="11.88671875" customWidth="1"/>
    <col min="3" max="3" width="28.88671875" customWidth="1"/>
    <col min="4" max="9" width="14.77734375" customWidth="1"/>
    <col min="10" max="10" width="1.44140625" customWidth="1"/>
    <col min="11" max="11" width="9.77734375" customWidth="1"/>
  </cols>
  <sheetData>
    <row r="1" spans="1:10" ht="24.9" customHeight="1">
      <c r="A1" s="14"/>
      <c r="B1" s="2" t="s">
        <v>148</v>
      </c>
      <c r="C1" s="23"/>
      <c r="D1" s="24"/>
      <c r="E1" s="24"/>
      <c r="F1" s="24"/>
      <c r="G1" s="24"/>
      <c r="H1" s="24"/>
      <c r="I1" s="27" t="s">
        <v>149</v>
      </c>
      <c r="J1" s="16"/>
    </row>
    <row r="2" spans="1:10" ht="22.95" customHeight="1">
      <c r="A2" s="14"/>
      <c r="B2" s="120" t="s">
        <v>150</v>
      </c>
      <c r="C2" s="120"/>
      <c r="D2" s="120"/>
      <c r="E2" s="120"/>
      <c r="F2" s="120"/>
      <c r="G2" s="120"/>
      <c r="H2" s="120"/>
      <c r="I2" s="120"/>
      <c r="J2" s="16" t="s">
        <v>1</v>
      </c>
    </row>
    <row r="3" spans="1:10" ht="19.5" customHeight="1">
      <c r="A3" s="15"/>
      <c r="B3" s="121" t="s">
        <v>330</v>
      </c>
      <c r="C3" s="121"/>
      <c r="D3" s="28"/>
      <c r="E3" s="28"/>
      <c r="F3" s="28"/>
      <c r="G3" s="28"/>
      <c r="H3" s="28"/>
      <c r="I3" s="28" t="s">
        <v>3</v>
      </c>
      <c r="J3" s="29"/>
    </row>
    <row r="4" spans="1:10" ht="24.45" customHeight="1">
      <c r="A4" s="16"/>
      <c r="B4" s="111" t="s">
        <v>151</v>
      </c>
      <c r="C4" s="111" t="s">
        <v>69</v>
      </c>
      <c r="D4" s="111" t="s">
        <v>152</v>
      </c>
      <c r="E4" s="111"/>
      <c r="F4" s="111"/>
      <c r="G4" s="111"/>
      <c r="H4" s="111"/>
      <c r="I4" s="111"/>
      <c r="J4" s="30"/>
    </row>
    <row r="5" spans="1:10" ht="24.45" customHeight="1">
      <c r="A5" s="18"/>
      <c r="B5" s="111"/>
      <c r="C5" s="111"/>
      <c r="D5" s="111" t="s">
        <v>57</v>
      </c>
      <c r="E5" s="115" t="s">
        <v>153</v>
      </c>
      <c r="F5" s="111" t="s">
        <v>154</v>
      </c>
      <c r="G5" s="111"/>
      <c r="H5" s="111"/>
      <c r="I5" s="111" t="s">
        <v>155</v>
      </c>
      <c r="J5" s="30"/>
    </row>
    <row r="6" spans="1:10" ht="24.45" customHeight="1">
      <c r="A6" s="18"/>
      <c r="B6" s="111"/>
      <c r="C6" s="111"/>
      <c r="D6" s="111"/>
      <c r="E6" s="115"/>
      <c r="F6" s="17" t="s">
        <v>131</v>
      </c>
      <c r="G6" s="17" t="s">
        <v>156</v>
      </c>
      <c r="H6" s="17" t="s">
        <v>157</v>
      </c>
      <c r="I6" s="111"/>
      <c r="J6" s="31"/>
    </row>
    <row r="7" spans="1:10" ht="22.95" customHeight="1">
      <c r="A7" s="19"/>
      <c r="B7" s="17"/>
      <c r="C7" s="17" t="s">
        <v>70</v>
      </c>
      <c r="D7" s="25">
        <v>43.27</v>
      </c>
      <c r="E7" s="25">
        <v>0</v>
      </c>
      <c r="F7" s="25">
        <v>39.200000000000003</v>
      </c>
      <c r="G7" s="25"/>
      <c r="H7" s="25">
        <v>39.200000000000003</v>
      </c>
      <c r="I7" s="25">
        <v>4.07</v>
      </c>
      <c r="J7" s="32"/>
    </row>
    <row r="8" spans="1:10" ht="22.95" customHeight="1">
      <c r="A8" s="19"/>
      <c r="B8" s="17">
        <v>207001</v>
      </c>
      <c r="C8" s="17">
        <v>2040501</v>
      </c>
      <c r="D8" s="25">
        <f>E8+F8+I8</f>
        <v>43.27</v>
      </c>
      <c r="E8" s="25">
        <v>0</v>
      </c>
      <c r="F8" s="25">
        <f>G8+H8</f>
        <v>39.200000000000003</v>
      </c>
      <c r="G8" s="25"/>
      <c r="H8" s="25">
        <v>39.200000000000003</v>
      </c>
      <c r="I8" s="25">
        <v>4.07</v>
      </c>
      <c r="J8" s="32"/>
    </row>
    <row r="9" spans="1:10" ht="22.95" customHeight="1">
      <c r="A9" s="19"/>
      <c r="B9" s="17"/>
      <c r="C9" s="17"/>
      <c r="D9" s="25"/>
      <c r="E9" s="25"/>
      <c r="F9" s="25"/>
      <c r="G9" s="25"/>
      <c r="H9" s="25"/>
      <c r="I9" s="25"/>
      <c r="J9" s="32"/>
    </row>
    <row r="10" spans="1:10" ht="22.95" customHeight="1">
      <c r="A10" s="19"/>
      <c r="B10" s="17"/>
      <c r="C10" s="17"/>
      <c r="D10" s="25"/>
      <c r="E10" s="25"/>
      <c r="F10" s="25"/>
      <c r="G10" s="25"/>
      <c r="H10" s="25"/>
      <c r="I10" s="25"/>
      <c r="J10" s="32"/>
    </row>
    <row r="11" spans="1:10" ht="22.95" customHeight="1">
      <c r="A11" s="19"/>
      <c r="B11" s="17"/>
      <c r="C11" s="17"/>
      <c r="D11" s="25"/>
      <c r="E11" s="25"/>
      <c r="F11" s="25"/>
      <c r="G11" s="25"/>
      <c r="H11" s="25"/>
      <c r="I11" s="25"/>
      <c r="J11" s="32"/>
    </row>
    <row r="12" spans="1:10" ht="22.95" customHeight="1">
      <c r="A12" s="19"/>
      <c r="B12" s="17"/>
      <c r="C12" s="17"/>
      <c r="D12" s="25"/>
      <c r="E12" s="25"/>
      <c r="F12" s="25"/>
      <c r="G12" s="25"/>
      <c r="H12" s="25"/>
      <c r="I12" s="25"/>
      <c r="J12" s="32"/>
    </row>
    <row r="13" spans="1:10" ht="22.95" customHeight="1">
      <c r="A13" s="19"/>
      <c r="B13" s="17"/>
      <c r="C13" s="17"/>
      <c r="D13" s="25"/>
      <c r="E13" s="25"/>
      <c r="F13" s="25"/>
      <c r="G13" s="25"/>
      <c r="H13" s="25"/>
      <c r="I13" s="25"/>
      <c r="J13" s="32"/>
    </row>
    <row r="14" spans="1:10" ht="22.95" customHeight="1">
      <c r="A14" s="19"/>
      <c r="B14" s="17"/>
      <c r="C14" s="17"/>
      <c r="D14" s="25"/>
      <c r="E14" s="25"/>
      <c r="F14" s="25"/>
      <c r="G14" s="25"/>
      <c r="H14" s="25"/>
      <c r="I14" s="25"/>
      <c r="J14" s="32"/>
    </row>
    <row r="15" spans="1:10" ht="22.95" customHeight="1">
      <c r="A15" s="19"/>
      <c r="B15" s="17"/>
      <c r="C15" s="17"/>
      <c r="D15" s="25"/>
      <c r="E15" s="25"/>
      <c r="F15" s="25"/>
      <c r="G15" s="25"/>
      <c r="H15" s="25"/>
      <c r="I15" s="25"/>
      <c r="J15" s="32"/>
    </row>
    <row r="16" spans="1:10" ht="22.95" customHeight="1">
      <c r="A16" s="19"/>
      <c r="B16" s="17"/>
      <c r="C16" s="17"/>
      <c r="D16" s="25"/>
      <c r="E16" s="25"/>
      <c r="F16" s="25"/>
      <c r="G16" s="25"/>
      <c r="H16" s="25"/>
      <c r="I16" s="25"/>
      <c r="J16" s="3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4.4"/>
  <cols>
    <col min="1" max="1" width="1.44140625" customWidth="1"/>
    <col min="2" max="4" width="6.109375" customWidth="1"/>
    <col min="5" max="5" width="17" customWidth="1"/>
    <col min="6" max="6" width="40.6640625" customWidth="1"/>
    <col min="7" max="9" width="17" customWidth="1"/>
    <col min="10" max="10" width="1.44140625" customWidth="1"/>
    <col min="11" max="12" width="9.77734375" customWidth="1"/>
  </cols>
  <sheetData>
    <row r="1" spans="1:10" ht="24.9" customHeight="1">
      <c r="A1" s="14"/>
      <c r="B1" s="2" t="s">
        <v>158</v>
      </c>
      <c r="C1" s="2"/>
      <c r="D1" s="2"/>
      <c r="E1" s="23"/>
      <c r="F1" s="23"/>
      <c r="G1" s="24"/>
      <c r="H1" s="24"/>
      <c r="I1" s="27" t="s">
        <v>159</v>
      </c>
      <c r="J1" s="16"/>
    </row>
    <row r="2" spans="1:10" ht="22.95" customHeight="1">
      <c r="A2" s="14"/>
      <c r="B2" s="120" t="s">
        <v>160</v>
      </c>
      <c r="C2" s="120"/>
      <c r="D2" s="120"/>
      <c r="E2" s="120"/>
      <c r="F2" s="120"/>
      <c r="G2" s="120"/>
      <c r="H2" s="120"/>
      <c r="I2" s="120"/>
      <c r="J2" s="16" t="s">
        <v>1</v>
      </c>
    </row>
    <row r="3" spans="1:10" ht="19.5" customHeight="1">
      <c r="A3" s="15"/>
      <c r="B3" s="121" t="s">
        <v>330</v>
      </c>
      <c r="C3" s="121"/>
      <c r="D3" s="121"/>
      <c r="E3" s="121"/>
      <c r="F3" s="121"/>
      <c r="G3" s="15"/>
      <c r="H3" s="15"/>
      <c r="I3" s="28" t="s">
        <v>3</v>
      </c>
      <c r="J3" s="29"/>
    </row>
    <row r="4" spans="1:10" ht="24.45" customHeight="1">
      <c r="A4" s="16"/>
      <c r="B4" s="111" t="s">
        <v>6</v>
      </c>
      <c r="C4" s="111"/>
      <c r="D4" s="111"/>
      <c r="E4" s="111"/>
      <c r="F4" s="111"/>
      <c r="G4" s="111" t="s">
        <v>161</v>
      </c>
      <c r="H4" s="111"/>
      <c r="I4" s="111"/>
      <c r="J4" s="30"/>
    </row>
    <row r="5" spans="1:10" ht="24.45" customHeight="1">
      <c r="A5" s="18"/>
      <c r="B5" s="111" t="s">
        <v>78</v>
      </c>
      <c r="C5" s="111"/>
      <c r="D5" s="111"/>
      <c r="E5" s="111" t="s">
        <v>68</v>
      </c>
      <c r="F5" s="111" t="s">
        <v>69</v>
      </c>
      <c r="G5" s="111" t="s">
        <v>57</v>
      </c>
      <c r="H5" s="111" t="s">
        <v>74</v>
      </c>
      <c r="I5" s="111" t="s">
        <v>75</v>
      </c>
      <c r="J5" s="30"/>
    </row>
    <row r="6" spans="1:10" ht="24.45" customHeight="1">
      <c r="A6" s="18"/>
      <c r="B6" s="17" t="s">
        <v>79</v>
      </c>
      <c r="C6" s="17" t="s">
        <v>80</v>
      </c>
      <c r="D6" s="17" t="s">
        <v>81</v>
      </c>
      <c r="E6" s="111"/>
      <c r="F6" s="111"/>
      <c r="G6" s="111"/>
      <c r="H6" s="111"/>
      <c r="I6" s="111"/>
      <c r="J6" s="31"/>
    </row>
    <row r="7" spans="1:10" ht="22.95" customHeight="1">
      <c r="A7" s="19"/>
      <c r="B7" s="17"/>
      <c r="C7" s="17"/>
      <c r="D7" s="17"/>
      <c r="E7" s="17"/>
      <c r="F7" s="17" t="s">
        <v>70</v>
      </c>
      <c r="G7" s="25"/>
      <c r="H7" s="25"/>
      <c r="I7" s="25"/>
      <c r="J7" s="32"/>
    </row>
    <row r="8" spans="1:10" ht="22.95" customHeight="1">
      <c r="A8" s="19"/>
      <c r="B8" s="17"/>
      <c r="C8" s="17"/>
      <c r="D8" s="17"/>
      <c r="E8" s="17"/>
      <c r="F8" s="17"/>
      <c r="G8" s="25"/>
      <c r="H8" s="25"/>
      <c r="I8" s="25"/>
      <c r="J8" s="32"/>
    </row>
    <row r="9" spans="1:10" ht="22.95" customHeight="1">
      <c r="A9" s="19"/>
      <c r="B9" s="17"/>
      <c r="C9" s="17"/>
      <c r="D9" s="17"/>
      <c r="E9" s="17"/>
      <c r="F9" s="17"/>
      <c r="G9" s="25"/>
      <c r="H9" s="25"/>
      <c r="I9" s="25"/>
      <c r="J9" s="32"/>
    </row>
    <row r="10" spans="1:10" ht="22.95" customHeight="1">
      <c r="A10" s="19"/>
      <c r="B10" s="17"/>
      <c r="C10" s="17"/>
      <c r="D10" s="17"/>
      <c r="E10" s="17"/>
      <c r="F10" s="17"/>
      <c r="G10" s="25"/>
      <c r="H10" s="25"/>
      <c r="I10" s="25"/>
      <c r="J10" s="32"/>
    </row>
    <row r="11" spans="1:10" ht="22.95" customHeight="1">
      <c r="A11" s="19"/>
      <c r="B11" s="17"/>
      <c r="C11" s="17"/>
      <c r="D11" s="17"/>
      <c r="E11" s="17"/>
      <c r="F11" s="17"/>
      <c r="G11" s="25"/>
      <c r="H11" s="25"/>
      <c r="I11" s="25"/>
      <c r="J11" s="32"/>
    </row>
    <row r="12" spans="1:10" ht="22.95" customHeight="1">
      <c r="A12" s="19"/>
      <c r="B12" s="17"/>
      <c r="C12" s="17"/>
      <c r="D12" s="17"/>
      <c r="E12" s="17"/>
      <c r="F12" s="17"/>
      <c r="G12" s="25"/>
      <c r="H12" s="25"/>
      <c r="I12" s="25"/>
      <c r="J12" s="32"/>
    </row>
    <row r="13" spans="1:10" ht="22.95" customHeight="1">
      <c r="A13" s="19"/>
      <c r="B13" s="17"/>
      <c r="C13" s="17"/>
      <c r="D13" s="17"/>
      <c r="E13" s="17"/>
      <c r="F13" s="17"/>
      <c r="G13" s="25"/>
      <c r="H13" s="25"/>
      <c r="I13" s="25"/>
      <c r="J13" s="32"/>
    </row>
    <row r="14" spans="1:10" ht="22.95" customHeight="1">
      <c r="A14" s="19"/>
      <c r="B14" s="17"/>
      <c r="C14" s="17"/>
      <c r="D14" s="17"/>
      <c r="E14" s="17"/>
      <c r="F14" s="17"/>
      <c r="G14" s="25"/>
      <c r="H14" s="25"/>
      <c r="I14" s="25"/>
      <c r="J14" s="32"/>
    </row>
    <row r="15" spans="1:10" ht="22.95" customHeight="1">
      <c r="A15" s="19"/>
      <c r="B15" s="17"/>
      <c r="C15" s="17"/>
      <c r="D15" s="17"/>
      <c r="E15" s="17"/>
      <c r="F15" s="17"/>
      <c r="G15" s="25"/>
      <c r="H15" s="25"/>
      <c r="I15" s="25"/>
      <c r="J15" s="32"/>
    </row>
    <row r="16" spans="1:10" ht="22.95" customHeight="1">
      <c r="A16" s="18"/>
      <c r="B16" s="20"/>
      <c r="C16" s="20"/>
      <c r="D16" s="20"/>
      <c r="E16" s="20"/>
      <c r="F16" s="20" t="s">
        <v>20</v>
      </c>
      <c r="G16" s="26"/>
      <c r="H16" s="26"/>
      <c r="I16" s="26"/>
      <c r="J16" s="30"/>
    </row>
    <row r="17" spans="1:10" ht="22.95" customHeight="1">
      <c r="A17" s="18"/>
      <c r="B17" s="20"/>
      <c r="C17" s="20"/>
      <c r="D17" s="20"/>
      <c r="E17" s="20"/>
      <c r="F17" s="20" t="s">
        <v>20</v>
      </c>
      <c r="G17" s="26"/>
      <c r="H17" s="26"/>
      <c r="I17" s="26"/>
      <c r="J17" s="3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11" activePane="bottomLeft" state="frozen"/>
      <selection pane="bottomLeft" activeCell="B3" sqref="B3:C3"/>
    </sheetView>
  </sheetViews>
  <sheetFormatPr defaultColWidth="10" defaultRowHeight="14.4"/>
  <cols>
    <col min="1" max="1" width="1.44140625" customWidth="1"/>
    <col min="2" max="2" width="12.21875" customWidth="1"/>
    <col min="3" max="3" width="29.77734375" customWidth="1"/>
    <col min="4" max="9" width="14.44140625" customWidth="1"/>
    <col min="10" max="10" width="1.44140625" customWidth="1"/>
    <col min="11" max="11" width="9.77734375" customWidth="1"/>
  </cols>
  <sheetData>
    <row r="1" spans="1:10" ht="24.9" customHeight="1">
      <c r="A1" s="14"/>
      <c r="B1" s="2" t="s">
        <v>162</v>
      </c>
      <c r="C1" s="23"/>
      <c r="D1" s="24"/>
      <c r="E1" s="24"/>
      <c r="F1" s="24"/>
      <c r="G1" s="24"/>
      <c r="H1" s="24"/>
      <c r="I1" s="27" t="s">
        <v>163</v>
      </c>
      <c r="J1" s="16"/>
    </row>
    <row r="2" spans="1:10" ht="22.95" customHeight="1">
      <c r="A2" s="14"/>
      <c r="B2" s="120" t="s">
        <v>164</v>
      </c>
      <c r="C2" s="120"/>
      <c r="D2" s="120"/>
      <c r="E2" s="120"/>
      <c r="F2" s="120"/>
      <c r="G2" s="120"/>
      <c r="H2" s="120"/>
      <c r="I2" s="120"/>
      <c r="J2" s="16" t="s">
        <v>1</v>
      </c>
    </row>
    <row r="3" spans="1:10" ht="19.5" customHeight="1">
      <c r="A3" s="15"/>
      <c r="B3" s="121" t="s">
        <v>330</v>
      </c>
      <c r="C3" s="121"/>
      <c r="D3" s="28"/>
      <c r="E3" s="28"/>
      <c r="F3" s="28"/>
      <c r="G3" s="28"/>
      <c r="H3" s="28"/>
      <c r="I3" s="28" t="s">
        <v>3</v>
      </c>
      <c r="J3" s="29"/>
    </row>
    <row r="4" spans="1:10" ht="24.45" customHeight="1">
      <c r="A4" s="16"/>
      <c r="B4" s="111" t="s">
        <v>151</v>
      </c>
      <c r="C4" s="111" t="s">
        <v>69</v>
      </c>
      <c r="D4" s="111" t="s">
        <v>152</v>
      </c>
      <c r="E4" s="111"/>
      <c r="F4" s="111"/>
      <c r="G4" s="111"/>
      <c r="H4" s="111"/>
      <c r="I4" s="111"/>
      <c r="J4" s="30"/>
    </row>
    <row r="5" spans="1:10" ht="24.45" customHeight="1">
      <c r="A5" s="18"/>
      <c r="B5" s="111"/>
      <c r="C5" s="111"/>
      <c r="D5" s="111" t="s">
        <v>57</v>
      </c>
      <c r="E5" s="115" t="s">
        <v>153</v>
      </c>
      <c r="F5" s="111" t="s">
        <v>154</v>
      </c>
      <c r="G5" s="111"/>
      <c r="H5" s="111"/>
      <c r="I5" s="111" t="s">
        <v>155</v>
      </c>
      <c r="J5" s="30"/>
    </row>
    <row r="6" spans="1:10" ht="24.45" customHeight="1">
      <c r="A6" s="18"/>
      <c r="B6" s="111"/>
      <c r="C6" s="111"/>
      <c r="D6" s="111"/>
      <c r="E6" s="115"/>
      <c r="F6" s="17" t="s">
        <v>131</v>
      </c>
      <c r="G6" s="17" t="s">
        <v>156</v>
      </c>
      <c r="H6" s="17" t="s">
        <v>157</v>
      </c>
      <c r="I6" s="111"/>
      <c r="J6" s="31"/>
    </row>
    <row r="7" spans="1:10" ht="22.95" customHeight="1">
      <c r="A7" s="19"/>
      <c r="B7" s="17"/>
      <c r="C7" s="17" t="s">
        <v>70</v>
      </c>
      <c r="D7" s="25"/>
      <c r="E7" s="25"/>
      <c r="F7" s="25"/>
      <c r="G7" s="25"/>
      <c r="H7" s="25"/>
      <c r="I7" s="25"/>
      <c r="J7" s="32"/>
    </row>
    <row r="8" spans="1:10" ht="22.95" customHeight="1">
      <c r="A8" s="19"/>
      <c r="B8" s="17"/>
      <c r="C8" s="17"/>
      <c r="D8" s="25"/>
      <c r="E8" s="25"/>
      <c r="F8" s="25"/>
      <c r="G8" s="25"/>
      <c r="H8" s="25"/>
      <c r="I8" s="25"/>
      <c r="J8" s="32"/>
    </row>
    <row r="9" spans="1:10" ht="22.95" customHeight="1">
      <c r="A9" s="19"/>
      <c r="B9" s="17"/>
      <c r="C9" s="17"/>
      <c r="D9" s="25"/>
      <c r="E9" s="25"/>
      <c r="F9" s="25"/>
      <c r="G9" s="25"/>
      <c r="H9" s="25"/>
      <c r="I9" s="25"/>
      <c r="J9" s="32"/>
    </row>
    <row r="10" spans="1:10" ht="22.95" customHeight="1">
      <c r="A10" s="19"/>
      <c r="B10" s="17"/>
      <c r="C10" s="17"/>
      <c r="D10" s="25"/>
      <c r="E10" s="25"/>
      <c r="F10" s="25"/>
      <c r="G10" s="25"/>
      <c r="H10" s="25"/>
      <c r="I10" s="25"/>
      <c r="J10" s="32"/>
    </row>
    <row r="11" spans="1:10" ht="22.95" customHeight="1">
      <c r="A11" s="19"/>
      <c r="B11" s="17"/>
      <c r="C11" s="17"/>
      <c r="D11" s="25"/>
      <c r="E11" s="25"/>
      <c r="F11" s="25"/>
      <c r="G11" s="25"/>
      <c r="H11" s="25"/>
      <c r="I11" s="25"/>
      <c r="J11" s="32"/>
    </row>
    <row r="12" spans="1:10" ht="22.95" customHeight="1">
      <c r="A12" s="19"/>
      <c r="B12" s="17"/>
      <c r="C12" s="17"/>
      <c r="D12" s="25"/>
      <c r="E12" s="25"/>
      <c r="F12" s="25"/>
      <c r="G12" s="25"/>
      <c r="H12" s="25"/>
      <c r="I12" s="25"/>
      <c r="J12" s="32"/>
    </row>
    <row r="13" spans="1:10" ht="22.95" customHeight="1">
      <c r="A13" s="19"/>
      <c r="B13" s="17"/>
      <c r="C13" s="17"/>
      <c r="D13" s="25"/>
      <c r="E13" s="25"/>
      <c r="F13" s="25"/>
      <c r="G13" s="25"/>
      <c r="H13" s="25"/>
      <c r="I13" s="25"/>
      <c r="J13" s="32"/>
    </row>
    <row r="14" spans="1:10" ht="22.95" customHeight="1">
      <c r="A14" s="19"/>
      <c r="B14" s="17"/>
      <c r="C14" s="17"/>
      <c r="D14" s="25"/>
      <c r="E14" s="25"/>
      <c r="F14" s="25"/>
      <c r="G14" s="25"/>
      <c r="H14" s="25"/>
      <c r="I14" s="25"/>
      <c r="J14" s="32"/>
    </row>
    <row r="15" spans="1:10" ht="22.95" customHeight="1">
      <c r="A15" s="19"/>
      <c r="B15" s="17"/>
      <c r="C15" s="17"/>
      <c r="D15" s="25"/>
      <c r="E15" s="25"/>
      <c r="F15" s="25"/>
      <c r="G15" s="25"/>
      <c r="H15" s="25"/>
      <c r="I15" s="25"/>
      <c r="J15" s="32"/>
    </row>
    <row r="16" spans="1:10" ht="22.95" customHeight="1">
      <c r="A16" s="19"/>
      <c r="B16" s="17"/>
      <c r="C16" s="17"/>
      <c r="D16" s="25"/>
      <c r="E16" s="25"/>
      <c r="F16" s="25"/>
      <c r="G16" s="25"/>
      <c r="H16" s="25"/>
      <c r="I16" s="25"/>
      <c r="J16" s="32"/>
    </row>
    <row r="17" spans="1:10" ht="22.95" customHeight="1">
      <c r="A17" s="19"/>
      <c r="B17" s="17"/>
      <c r="C17" s="17"/>
      <c r="D17" s="25"/>
      <c r="E17" s="25"/>
      <c r="F17" s="25"/>
      <c r="G17" s="25"/>
      <c r="H17" s="25"/>
      <c r="I17" s="25"/>
      <c r="J17" s="3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4.4"/>
  <cols>
    <col min="1" max="1" width="1.44140625" customWidth="1"/>
    <col min="2" max="4" width="6.6640625" customWidth="1"/>
    <col min="5" max="5" width="13.33203125" customWidth="1"/>
    <col min="6" max="6" width="41" customWidth="1"/>
    <col min="7" max="9" width="17.6640625" customWidth="1"/>
    <col min="10" max="10" width="1.44140625" customWidth="1"/>
    <col min="11" max="12" width="9.77734375" customWidth="1"/>
  </cols>
  <sheetData>
    <row r="1" spans="1:10" ht="24.9" customHeight="1">
      <c r="A1" s="14"/>
      <c r="B1" s="2" t="s">
        <v>165</v>
      </c>
      <c r="C1" s="2"/>
      <c r="D1" s="2"/>
      <c r="E1" s="23"/>
      <c r="F1" s="23"/>
      <c r="G1" s="24"/>
      <c r="H1" s="24"/>
      <c r="I1" s="27" t="s">
        <v>166</v>
      </c>
      <c r="J1" s="16"/>
    </row>
    <row r="2" spans="1:10" ht="22.95" customHeight="1">
      <c r="A2" s="14"/>
      <c r="B2" s="120" t="s">
        <v>167</v>
      </c>
      <c r="C2" s="120"/>
      <c r="D2" s="120"/>
      <c r="E2" s="120"/>
      <c r="F2" s="120"/>
      <c r="G2" s="120"/>
      <c r="H2" s="120"/>
      <c r="I2" s="120"/>
      <c r="J2" s="16" t="s">
        <v>1</v>
      </c>
    </row>
    <row r="3" spans="1:10" ht="19.5" customHeight="1">
      <c r="A3" s="15"/>
      <c r="B3" s="121" t="s">
        <v>330</v>
      </c>
      <c r="C3" s="121"/>
      <c r="D3" s="121"/>
      <c r="E3" s="121"/>
      <c r="F3" s="121"/>
      <c r="G3" s="15"/>
      <c r="H3" s="15"/>
      <c r="I3" s="28" t="s">
        <v>3</v>
      </c>
      <c r="J3" s="29"/>
    </row>
    <row r="4" spans="1:10" ht="24.45" customHeight="1">
      <c r="A4" s="16"/>
      <c r="B4" s="111" t="s">
        <v>6</v>
      </c>
      <c r="C4" s="111"/>
      <c r="D4" s="111"/>
      <c r="E4" s="111"/>
      <c r="F4" s="111"/>
      <c r="G4" s="111" t="s">
        <v>168</v>
      </c>
      <c r="H4" s="111"/>
      <c r="I4" s="111"/>
      <c r="J4" s="30"/>
    </row>
    <row r="5" spans="1:10" ht="24.45" customHeight="1">
      <c r="A5" s="18"/>
      <c r="B5" s="111" t="s">
        <v>78</v>
      </c>
      <c r="C5" s="111"/>
      <c r="D5" s="111"/>
      <c r="E5" s="111" t="s">
        <v>68</v>
      </c>
      <c r="F5" s="111" t="s">
        <v>69</v>
      </c>
      <c r="G5" s="111" t="s">
        <v>57</v>
      </c>
      <c r="H5" s="111" t="s">
        <v>74</v>
      </c>
      <c r="I5" s="111" t="s">
        <v>75</v>
      </c>
      <c r="J5" s="30"/>
    </row>
    <row r="6" spans="1:10" ht="24.45" customHeight="1">
      <c r="A6" s="18"/>
      <c r="B6" s="17" t="s">
        <v>79</v>
      </c>
      <c r="C6" s="17" t="s">
        <v>80</v>
      </c>
      <c r="D6" s="17" t="s">
        <v>81</v>
      </c>
      <c r="E6" s="111"/>
      <c r="F6" s="111"/>
      <c r="G6" s="111"/>
      <c r="H6" s="111"/>
      <c r="I6" s="111"/>
      <c r="J6" s="31"/>
    </row>
    <row r="7" spans="1:10" ht="22.95" customHeight="1">
      <c r="A7" s="19"/>
      <c r="B7" s="17"/>
      <c r="C7" s="17"/>
      <c r="D7" s="17"/>
      <c r="E7" s="17"/>
      <c r="F7" s="17" t="s">
        <v>70</v>
      </c>
      <c r="G7" s="25"/>
      <c r="H7" s="25"/>
      <c r="I7" s="25"/>
      <c r="J7" s="32"/>
    </row>
    <row r="8" spans="1:10" ht="22.95" customHeight="1">
      <c r="A8" s="18"/>
      <c r="B8" s="20"/>
      <c r="C8" s="20"/>
      <c r="D8" s="20"/>
      <c r="E8" s="20"/>
      <c r="F8" s="20" t="s">
        <v>20</v>
      </c>
      <c r="G8" s="26"/>
      <c r="H8" s="26"/>
      <c r="I8" s="26"/>
      <c r="J8" s="30"/>
    </row>
    <row r="9" spans="1:10" ht="22.95" customHeight="1">
      <c r="A9" s="18"/>
      <c r="B9" s="20"/>
      <c r="C9" s="20"/>
      <c r="D9" s="20"/>
      <c r="E9" s="20"/>
      <c r="F9" s="20"/>
      <c r="G9" s="26"/>
      <c r="H9" s="26"/>
      <c r="I9" s="26"/>
      <c r="J9" s="30"/>
    </row>
    <row r="10" spans="1:10" ht="22.95" customHeight="1">
      <c r="A10" s="18"/>
      <c r="B10" s="20"/>
      <c r="C10" s="20"/>
      <c r="D10" s="20"/>
      <c r="E10" s="20"/>
      <c r="F10" s="20"/>
      <c r="G10" s="26"/>
      <c r="H10" s="26"/>
      <c r="I10" s="26"/>
      <c r="J10" s="30"/>
    </row>
    <row r="11" spans="1:10" ht="22.95" customHeight="1">
      <c r="A11" s="18"/>
      <c r="B11" s="20"/>
      <c r="C11" s="20"/>
      <c r="D11" s="20"/>
      <c r="E11" s="20"/>
      <c r="F11" s="20"/>
      <c r="G11" s="26"/>
      <c r="H11" s="26"/>
      <c r="I11" s="26"/>
      <c r="J11" s="30"/>
    </row>
    <row r="12" spans="1:10" ht="22.95" customHeight="1">
      <c r="A12" s="18"/>
      <c r="B12" s="20"/>
      <c r="C12" s="20"/>
      <c r="D12" s="20"/>
      <c r="E12" s="20"/>
      <c r="F12" s="20"/>
      <c r="G12" s="26"/>
      <c r="H12" s="26"/>
      <c r="I12" s="26"/>
      <c r="J12" s="30"/>
    </row>
    <row r="13" spans="1:10" ht="22.95" customHeight="1">
      <c r="A13" s="18"/>
      <c r="B13" s="20"/>
      <c r="C13" s="20"/>
      <c r="D13" s="20"/>
      <c r="E13" s="20"/>
      <c r="F13" s="20"/>
      <c r="G13" s="26"/>
      <c r="H13" s="26"/>
      <c r="I13" s="26"/>
      <c r="J13" s="30"/>
    </row>
    <row r="14" spans="1:10" ht="22.95" customHeight="1">
      <c r="A14" s="18"/>
      <c r="B14" s="20"/>
      <c r="C14" s="20"/>
      <c r="D14" s="20"/>
      <c r="E14" s="20"/>
      <c r="F14" s="20"/>
      <c r="G14" s="26"/>
      <c r="H14" s="26"/>
      <c r="I14" s="26"/>
      <c r="J14" s="30"/>
    </row>
    <row r="15" spans="1:10" ht="22.95" customHeight="1">
      <c r="A15" s="18"/>
      <c r="B15" s="20"/>
      <c r="C15" s="20"/>
      <c r="D15" s="20"/>
      <c r="E15" s="20"/>
      <c r="F15" s="20"/>
      <c r="G15" s="26"/>
      <c r="H15" s="26"/>
      <c r="I15" s="26"/>
      <c r="J15" s="30"/>
    </row>
    <row r="16" spans="1:10" ht="22.95" customHeight="1">
      <c r="A16" s="18"/>
      <c r="B16" s="20"/>
      <c r="C16" s="20"/>
      <c r="D16" s="20"/>
      <c r="E16" s="20"/>
      <c r="F16" s="20" t="s">
        <v>20</v>
      </c>
      <c r="G16" s="26"/>
      <c r="H16" s="26"/>
      <c r="I16" s="26"/>
      <c r="J16" s="30"/>
    </row>
    <row r="17" spans="1:10" ht="22.95" customHeight="1">
      <c r="A17" s="18"/>
      <c r="B17" s="20"/>
      <c r="C17" s="20"/>
      <c r="D17" s="20"/>
      <c r="E17" s="20"/>
      <c r="F17" s="20" t="s">
        <v>82</v>
      </c>
      <c r="G17" s="26"/>
      <c r="H17" s="26"/>
      <c r="I17" s="26"/>
      <c r="J17" s="31"/>
    </row>
    <row r="18" spans="1:10" ht="9.75" customHeight="1">
      <c r="A18" s="21"/>
      <c r="B18" s="22"/>
      <c r="C18" s="22"/>
      <c r="D18" s="22"/>
      <c r="E18" s="22"/>
      <c r="F18" s="21"/>
      <c r="G18" s="21"/>
      <c r="H18" s="21"/>
      <c r="I18" s="21"/>
      <c r="J18" s="3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48"/>
  <sheetViews>
    <sheetView view="pageBreakPreview" topLeftCell="A4" zoomScale="60" workbookViewId="0">
      <selection activeCell="G32" sqref="G32"/>
    </sheetView>
  </sheetViews>
  <sheetFormatPr defaultColWidth="9" defaultRowHeight="14.4"/>
  <cols>
    <col min="1" max="1" width="9" style="1"/>
    <col min="2" max="2" width="9" style="8"/>
    <col min="3" max="3" width="9" style="1"/>
    <col min="4" max="4" width="15" style="1" customWidth="1"/>
    <col min="5" max="5" width="12.6640625" style="1" customWidth="1"/>
    <col min="6" max="6" width="17.44140625" style="1" customWidth="1"/>
    <col min="7" max="7" width="14" style="99" customWidth="1"/>
    <col min="8" max="8" width="10.88671875" style="1" customWidth="1"/>
    <col min="9" max="9" width="15.33203125" style="1" customWidth="1"/>
    <col min="10" max="10" width="9.6640625" style="99" customWidth="1"/>
    <col min="11" max="11" width="9.44140625" style="99" customWidth="1"/>
    <col min="12" max="12" width="9.77734375" style="1" customWidth="1"/>
    <col min="13" max="16384" width="9" style="1"/>
  </cols>
  <sheetData>
    <row r="1" spans="1:12" ht="24.9" customHeight="1">
      <c r="A1" s="2" t="s">
        <v>169</v>
      </c>
    </row>
    <row r="2" spans="1:12" ht="19.2">
      <c r="A2" s="124" t="s">
        <v>348</v>
      </c>
      <c r="B2" s="125"/>
      <c r="C2" s="124"/>
      <c r="D2" s="125"/>
      <c r="E2" s="125"/>
      <c r="F2" s="125"/>
      <c r="G2" s="125"/>
      <c r="H2" s="125"/>
      <c r="I2" s="125"/>
      <c r="J2" s="125"/>
      <c r="K2" s="125"/>
      <c r="L2" s="125"/>
    </row>
    <row r="3" spans="1:12">
      <c r="A3" s="126"/>
      <c r="B3" s="127"/>
      <c r="C3" s="126"/>
      <c r="D3" s="127"/>
      <c r="E3" s="9"/>
      <c r="F3" s="9"/>
      <c r="G3" s="102"/>
      <c r="H3" s="9"/>
      <c r="I3" s="9"/>
      <c r="J3" s="128" t="s">
        <v>3</v>
      </c>
      <c r="K3" s="128"/>
      <c r="L3" s="128"/>
    </row>
    <row r="4" spans="1:12" ht="24.9" customHeight="1">
      <c r="A4" s="10" t="s">
        <v>170</v>
      </c>
      <c r="B4" s="10" t="s">
        <v>171</v>
      </c>
      <c r="C4" s="10" t="s">
        <v>7</v>
      </c>
      <c r="D4" s="11" t="s">
        <v>172</v>
      </c>
      <c r="E4" s="10" t="s">
        <v>173</v>
      </c>
      <c r="F4" s="10" t="s">
        <v>174</v>
      </c>
      <c r="G4" s="10" t="s">
        <v>175</v>
      </c>
      <c r="H4" s="10" t="s">
        <v>176</v>
      </c>
      <c r="I4" s="10" t="s">
        <v>177</v>
      </c>
      <c r="J4" s="10" t="s">
        <v>178</v>
      </c>
      <c r="K4" s="10" t="s">
        <v>179</v>
      </c>
      <c r="L4" s="10" t="s">
        <v>180</v>
      </c>
    </row>
    <row r="5" spans="1:12" ht="24.9" customHeight="1">
      <c r="A5" s="129" t="s">
        <v>291</v>
      </c>
      <c r="B5" s="129" t="s">
        <v>334</v>
      </c>
      <c r="C5" s="130">
        <v>20</v>
      </c>
      <c r="D5" s="129" t="s">
        <v>335</v>
      </c>
      <c r="E5" s="13" t="s">
        <v>181</v>
      </c>
      <c r="F5" s="13" t="s">
        <v>182</v>
      </c>
      <c r="G5" s="108" t="s">
        <v>336</v>
      </c>
      <c r="H5" s="105" t="s">
        <v>346</v>
      </c>
      <c r="I5" s="105">
        <v>10</v>
      </c>
      <c r="J5" s="108" t="s">
        <v>338</v>
      </c>
      <c r="K5" s="109">
        <v>0.3</v>
      </c>
      <c r="L5" s="12"/>
    </row>
    <row r="6" spans="1:12" ht="24.9" customHeight="1">
      <c r="A6" s="129"/>
      <c r="B6" s="129"/>
      <c r="C6" s="130"/>
      <c r="D6" s="129"/>
      <c r="E6" s="13" t="s">
        <v>181</v>
      </c>
      <c r="F6" s="13" t="s">
        <v>184</v>
      </c>
      <c r="G6" s="108" t="s">
        <v>341</v>
      </c>
      <c r="H6" s="105" t="s">
        <v>339</v>
      </c>
      <c r="I6" s="107" t="s">
        <v>353</v>
      </c>
      <c r="J6" s="108"/>
      <c r="K6" s="109">
        <v>0.1</v>
      </c>
      <c r="L6" s="12"/>
    </row>
    <row r="7" spans="1:12" ht="24.9" customHeight="1">
      <c r="A7" s="129"/>
      <c r="B7" s="129"/>
      <c r="C7" s="130"/>
      <c r="D7" s="129"/>
      <c r="E7" s="13" t="s">
        <v>181</v>
      </c>
      <c r="F7" s="13" t="s">
        <v>185</v>
      </c>
      <c r="G7" s="108" t="s">
        <v>343</v>
      </c>
      <c r="H7" s="106" t="s">
        <v>345</v>
      </c>
      <c r="I7" s="105">
        <v>20</v>
      </c>
      <c r="J7" s="108" t="s">
        <v>359</v>
      </c>
      <c r="K7" s="109">
        <v>0.1</v>
      </c>
      <c r="L7" s="105"/>
    </row>
    <row r="8" spans="1:12" ht="33.6" customHeight="1">
      <c r="A8" s="129"/>
      <c r="B8" s="129"/>
      <c r="C8" s="130"/>
      <c r="D8" s="129"/>
      <c r="E8" s="13" t="s">
        <v>186</v>
      </c>
      <c r="F8" s="13" t="s">
        <v>187</v>
      </c>
      <c r="G8" s="108" t="s">
        <v>340</v>
      </c>
      <c r="H8" s="105" t="s">
        <v>339</v>
      </c>
      <c r="I8" s="105" t="s">
        <v>342</v>
      </c>
      <c r="J8" s="108"/>
      <c r="K8" s="109">
        <v>0.3</v>
      </c>
      <c r="L8" s="12"/>
    </row>
    <row r="9" spans="1:12" ht="24.9" customHeight="1">
      <c r="A9" s="129"/>
      <c r="B9" s="129"/>
      <c r="C9" s="130"/>
      <c r="D9" s="129"/>
      <c r="E9" s="13" t="s">
        <v>189</v>
      </c>
      <c r="F9" s="13" t="s">
        <v>190</v>
      </c>
      <c r="G9" s="108" t="s">
        <v>344</v>
      </c>
      <c r="H9" s="105" t="s">
        <v>337</v>
      </c>
      <c r="I9" s="12">
        <v>90</v>
      </c>
      <c r="J9" s="108" t="s">
        <v>347</v>
      </c>
      <c r="K9" s="109">
        <v>0.1</v>
      </c>
      <c r="L9" s="12"/>
    </row>
    <row r="10" spans="1:12" ht="38.1" customHeight="1">
      <c r="A10" s="122" t="s">
        <v>191</v>
      </c>
      <c r="B10" s="122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2" spans="1:12" ht="24.9" customHeight="1">
      <c r="A12" s="2" t="s">
        <v>169</v>
      </c>
      <c r="B12" s="104"/>
    </row>
    <row r="13" spans="1:12" ht="19.2">
      <c r="A13" s="124" t="s">
        <v>348</v>
      </c>
      <c r="B13" s="125"/>
      <c r="C13" s="124"/>
      <c r="D13" s="125"/>
      <c r="E13" s="125"/>
      <c r="F13" s="125"/>
      <c r="G13" s="125"/>
      <c r="H13" s="125"/>
      <c r="I13" s="125"/>
      <c r="J13" s="125"/>
      <c r="K13" s="125"/>
      <c r="L13" s="125"/>
    </row>
    <row r="14" spans="1:12">
      <c r="A14" s="126"/>
      <c r="B14" s="127"/>
      <c r="C14" s="126"/>
      <c r="D14" s="127"/>
      <c r="E14" s="103"/>
      <c r="F14" s="103"/>
      <c r="G14" s="102"/>
      <c r="H14" s="103"/>
      <c r="I14" s="103"/>
      <c r="J14" s="128" t="s">
        <v>3</v>
      </c>
      <c r="K14" s="128"/>
      <c r="L14" s="128"/>
    </row>
    <row r="15" spans="1:12" ht="24.9" customHeight="1">
      <c r="A15" s="10" t="s">
        <v>170</v>
      </c>
      <c r="B15" s="10" t="s">
        <v>171</v>
      </c>
      <c r="C15" s="10" t="s">
        <v>7</v>
      </c>
      <c r="D15" s="11" t="s">
        <v>172</v>
      </c>
      <c r="E15" s="10" t="s">
        <v>173</v>
      </c>
      <c r="F15" s="10" t="s">
        <v>174</v>
      </c>
      <c r="G15" s="10" t="s">
        <v>175</v>
      </c>
      <c r="H15" s="10" t="s">
        <v>176</v>
      </c>
      <c r="I15" s="10" t="s">
        <v>177</v>
      </c>
      <c r="J15" s="10" t="s">
        <v>178</v>
      </c>
      <c r="K15" s="10" t="s">
        <v>179</v>
      </c>
      <c r="L15" s="10" t="s">
        <v>180</v>
      </c>
    </row>
    <row r="16" spans="1:12" ht="24.9" customHeight="1">
      <c r="A16" s="129" t="s">
        <v>291</v>
      </c>
      <c r="B16" s="129" t="s">
        <v>350</v>
      </c>
      <c r="C16" s="130">
        <v>20</v>
      </c>
      <c r="D16" s="129" t="s">
        <v>349</v>
      </c>
      <c r="E16" s="13" t="s">
        <v>181</v>
      </c>
      <c r="F16" s="13" t="s">
        <v>182</v>
      </c>
      <c r="G16" s="108" t="s">
        <v>351</v>
      </c>
      <c r="H16" s="105" t="s">
        <v>346</v>
      </c>
      <c r="I16" s="105">
        <v>50</v>
      </c>
      <c r="J16" s="108" t="s">
        <v>338</v>
      </c>
      <c r="K16" s="109">
        <v>0.2</v>
      </c>
      <c r="L16" s="105"/>
    </row>
    <row r="17" spans="1:12" ht="24.9" customHeight="1">
      <c r="A17" s="129"/>
      <c r="B17" s="129"/>
      <c r="C17" s="130"/>
      <c r="D17" s="129"/>
      <c r="E17" s="13" t="s">
        <v>181</v>
      </c>
      <c r="F17" s="13" t="s">
        <v>182</v>
      </c>
      <c r="G17" s="108" t="s">
        <v>352</v>
      </c>
      <c r="H17" s="105" t="s">
        <v>346</v>
      </c>
      <c r="I17" s="105">
        <v>500</v>
      </c>
      <c r="J17" s="108" t="s">
        <v>338</v>
      </c>
      <c r="K17" s="109">
        <v>0.2</v>
      </c>
      <c r="L17" s="105"/>
    </row>
    <row r="18" spans="1:12" ht="24.9" customHeight="1">
      <c r="A18" s="129"/>
      <c r="B18" s="129"/>
      <c r="C18" s="130"/>
      <c r="D18" s="129"/>
      <c r="E18" s="13" t="s">
        <v>181</v>
      </c>
      <c r="F18" s="13" t="s">
        <v>184</v>
      </c>
      <c r="G18" s="108" t="s">
        <v>341</v>
      </c>
      <c r="H18" s="105" t="s">
        <v>339</v>
      </c>
      <c r="I18" s="107" t="s">
        <v>354</v>
      </c>
      <c r="J18" s="108"/>
      <c r="K18" s="109">
        <v>0.1</v>
      </c>
      <c r="L18" s="105"/>
    </row>
    <row r="19" spans="1:12" ht="24.9" customHeight="1">
      <c r="A19" s="129"/>
      <c r="B19" s="129"/>
      <c r="C19" s="130"/>
      <c r="D19" s="129"/>
      <c r="E19" s="13" t="s">
        <v>181</v>
      </c>
      <c r="F19" s="13" t="s">
        <v>185</v>
      </c>
      <c r="G19" s="108" t="s">
        <v>343</v>
      </c>
      <c r="H19" s="106" t="s">
        <v>345</v>
      </c>
      <c r="I19" s="105">
        <v>20</v>
      </c>
      <c r="J19" s="108" t="s">
        <v>359</v>
      </c>
      <c r="K19" s="109">
        <v>0.1</v>
      </c>
      <c r="L19" s="105"/>
    </row>
    <row r="20" spans="1:12" ht="24.9" customHeight="1">
      <c r="A20" s="129"/>
      <c r="B20" s="129"/>
      <c r="C20" s="130"/>
      <c r="D20" s="129"/>
      <c r="E20" s="13" t="s">
        <v>186</v>
      </c>
      <c r="F20" s="13" t="s">
        <v>187</v>
      </c>
      <c r="G20" s="108" t="s">
        <v>355</v>
      </c>
      <c r="H20" s="105" t="s">
        <v>339</v>
      </c>
      <c r="I20" s="105" t="s">
        <v>342</v>
      </c>
      <c r="J20" s="108"/>
      <c r="K20" s="109">
        <v>0.2</v>
      </c>
      <c r="L20" s="105"/>
    </row>
    <row r="21" spans="1:12" ht="93.6" customHeight="1">
      <c r="A21" s="129"/>
      <c r="B21" s="129"/>
      <c r="C21" s="130"/>
      <c r="D21" s="129"/>
      <c r="E21" s="13" t="s">
        <v>189</v>
      </c>
      <c r="F21" s="13" t="s">
        <v>190</v>
      </c>
      <c r="G21" s="108" t="s">
        <v>344</v>
      </c>
      <c r="H21" s="105" t="s">
        <v>337</v>
      </c>
      <c r="I21" s="105">
        <v>95</v>
      </c>
      <c r="J21" s="108" t="s">
        <v>347</v>
      </c>
      <c r="K21" s="109">
        <v>0.1</v>
      </c>
      <c r="L21" s="105"/>
    </row>
    <row r="22" spans="1:12" ht="38.1" customHeight="1">
      <c r="A22" s="122" t="s">
        <v>191</v>
      </c>
      <c r="B22" s="122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5" spans="1:12" ht="24.9" customHeight="1">
      <c r="A25" s="2" t="s">
        <v>169</v>
      </c>
      <c r="B25" s="104"/>
    </row>
    <row r="26" spans="1:12" ht="19.2">
      <c r="A26" s="124" t="s">
        <v>348</v>
      </c>
      <c r="B26" s="125"/>
      <c r="C26" s="124"/>
      <c r="D26" s="125"/>
      <c r="E26" s="125"/>
      <c r="F26" s="125"/>
      <c r="G26" s="125"/>
      <c r="H26" s="125"/>
      <c r="I26" s="125"/>
      <c r="J26" s="125"/>
      <c r="K26" s="125"/>
      <c r="L26" s="125"/>
    </row>
    <row r="27" spans="1:12">
      <c r="A27" s="126"/>
      <c r="B27" s="127"/>
      <c r="C27" s="126"/>
      <c r="D27" s="127"/>
      <c r="E27" s="103"/>
      <c r="F27" s="103"/>
      <c r="G27" s="102"/>
      <c r="H27" s="103"/>
      <c r="I27" s="103"/>
      <c r="J27" s="128" t="s">
        <v>3</v>
      </c>
      <c r="K27" s="128"/>
      <c r="L27" s="128"/>
    </row>
    <row r="28" spans="1:12" ht="24.9" customHeight="1">
      <c r="A28" s="10" t="s">
        <v>170</v>
      </c>
      <c r="B28" s="10" t="s">
        <v>171</v>
      </c>
      <c r="C28" s="10" t="s">
        <v>7</v>
      </c>
      <c r="D28" s="11" t="s">
        <v>172</v>
      </c>
      <c r="E28" s="10" t="s">
        <v>173</v>
      </c>
      <c r="F28" s="10" t="s">
        <v>174</v>
      </c>
      <c r="G28" s="10" t="s">
        <v>175</v>
      </c>
      <c r="H28" s="10" t="s">
        <v>176</v>
      </c>
      <c r="I28" s="10" t="s">
        <v>177</v>
      </c>
      <c r="J28" s="10" t="s">
        <v>178</v>
      </c>
      <c r="K28" s="10" t="s">
        <v>179</v>
      </c>
      <c r="L28" s="10" t="s">
        <v>180</v>
      </c>
    </row>
    <row r="29" spans="1:12" ht="24.9" customHeight="1">
      <c r="A29" s="129" t="s">
        <v>291</v>
      </c>
      <c r="B29" s="129" t="s">
        <v>361</v>
      </c>
      <c r="C29" s="130">
        <v>3</v>
      </c>
      <c r="D29" s="129" t="s">
        <v>360</v>
      </c>
      <c r="E29" s="13" t="s">
        <v>181</v>
      </c>
      <c r="F29" s="13" t="s">
        <v>182</v>
      </c>
      <c r="G29" s="108" t="s">
        <v>356</v>
      </c>
      <c r="H29" s="105" t="s">
        <v>346</v>
      </c>
      <c r="I29" s="105">
        <v>30</v>
      </c>
      <c r="J29" s="108" t="s">
        <v>338</v>
      </c>
      <c r="K29" s="109">
        <v>0.2</v>
      </c>
      <c r="L29" s="105"/>
    </row>
    <row r="30" spans="1:12" ht="24.9" customHeight="1">
      <c r="A30" s="129"/>
      <c r="B30" s="129"/>
      <c r="C30" s="130"/>
      <c r="D30" s="129"/>
      <c r="E30" s="13" t="s">
        <v>181</v>
      </c>
      <c r="F30" s="13" t="s">
        <v>184</v>
      </c>
      <c r="G30" s="108" t="s">
        <v>341</v>
      </c>
      <c r="H30" s="105" t="s">
        <v>339</v>
      </c>
      <c r="I30" s="107" t="s">
        <v>354</v>
      </c>
      <c r="J30" s="108"/>
      <c r="K30" s="109">
        <v>0.2</v>
      </c>
      <c r="L30" s="105"/>
    </row>
    <row r="31" spans="1:12" ht="24.9" customHeight="1">
      <c r="A31" s="129"/>
      <c r="B31" s="129"/>
      <c r="C31" s="130"/>
      <c r="D31" s="129"/>
      <c r="E31" s="13" t="s">
        <v>181</v>
      </c>
      <c r="F31" s="13" t="s">
        <v>185</v>
      </c>
      <c r="G31" s="108" t="s">
        <v>343</v>
      </c>
      <c r="H31" s="106" t="s">
        <v>345</v>
      </c>
      <c r="I31" s="105">
        <v>3</v>
      </c>
      <c r="J31" s="108" t="s">
        <v>359</v>
      </c>
      <c r="K31" s="109">
        <v>0.1</v>
      </c>
      <c r="L31" s="105"/>
    </row>
    <row r="32" spans="1:12" ht="81.599999999999994" customHeight="1">
      <c r="A32" s="129"/>
      <c r="B32" s="129"/>
      <c r="C32" s="130"/>
      <c r="D32" s="129"/>
      <c r="E32" s="13" t="s">
        <v>186</v>
      </c>
      <c r="F32" s="13" t="s">
        <v>357</v>
      </c>
      <c r="G32" s="108" t="s">
        <v>358</v>
      </c>
      <c r="H32" s="105" t="s">
        <v>339</v>
      </c>
      <c r="I32" s="105" t="s">
        <v>342</v>
      </c>
      <c r="J32" s="108"/>
      <c r="K32" s="109">
        <v>0.3</v>
      </c>
      <c r="L32" s="105"/>
    </row>
    <row r="33" spans="1:12" ht="74.400000000000006" customHeight="1">
      <c r="A33" s="129"/>
      <c r="B33" s="129"/>
      <c r="C33" s="130"/>
      <c r="D33" s="129"/>
      <c r="E33" s="13" t="s">
        <v>189</v>
      </c>
      <c r="F33" s="13" t="s">
        <v>190</v>
      </c>
      <c r="G33" s="108" t="s">
        <v>344</v>
      </c>
      <c r="H33" s="105" t="s">
        <v>337</v>
      </c>
      <c r="I33" s="105">
        <v>95</v>
      </c>
      <c r="J33" s="108" t="s">
        <v>347</v>
      </c>
      <c r="K33" s="109">
        <v>0.1</v>
      </c>
      <c r="L33" s="105"/>
    </row>
    <row r="34" spans="1:12" ht="38.1" customHeight="1">
      <c r="A34" s="122" t="s">
        <v>191</v>
      </c>
      <c r="B34" s="122"/>
      <c r="C34" s="123"/>
      <c r="D34" s="123"/>
      <c r="E34" s="123"/>
      <c r="F34" s="123"/>
      <c r="G34" s="123"/>
      <c r="H34" s="123"/>
      <c r="I34" s="123"/>
      <c r="J34" s="123"/>
      <c r="K34" s="123"/>
      <c r="L34" s="123"/>
    </row>
    <row r="37" spans="1:12" ht="24.9" customHeight="1">
      <c r="A37" s="2" t="s">
        <v>169</v>
      </c>
      <c r="B37" s="104"/>
    </row>
    <row r="38" spans="1:12" ht="19.2">
      <c r="A38" s="124" t="s">
        <v>348</v>
      </c>
      <c r="B38" s="125"/>
      <c r="C38" s="124"/>
      <c r="D38" s="125"/>
      <c r="E38" s="125"/>
      <c r="F38" s="125"/>
      <c r="G38" s="125"/>
      <c r="H38" s="125"/>
      <c r="I38" s="125"/>
      <c r="J38" s="125"/>
      <c r="K38" s="125"/>
      <c r="L38" s="125"/>
    </row>
    <row r="39" spans="1:12">
      <c r="A39" s="126"/>
      <c r="B39" s="127"/>
      <c r="C39" s="126"/>
      <c r="D39" s="127"/>
      <c r="E39" s="103"/>
      <c r="F39" s="103"/>
      <c r="G39" s="102"/>
      <c r="H39" s="103"/>
      <c r="I39" s="103"/>
      <c r="J39" s="128" t="s">
        <v>3</v>
      </c>
      <c r="K39" s="128"/>
      <c r="L39" s="128"/>
    </row>
    <row r="40" spans="1:12" ht="24.9" customHeight="1">
      <c r="A40" s="10" t="s">
        <v>170</v>
      </c>
      <c r="B40" s="10" t="s">
        <v>171</v>
      </c>
      <c r="C40" s="10" t="s">
        <v>7</v>
      </c>
      <c r="D40" s="11" t="s">
        <v>172</v>
      </c>
      <c r="E40" s="10" t="s">
        <v>173</v>
      </c>
      <c r="F40" s="10" t="s">
        <v>174</v>
      </c>
      <c r="G40" s="10" t="s">
        <v>175</v>
      </c>
      <c r="H40" s="10" t="s">
        <v>176</v>
      </c>
      <c r="I40" s="10" t="s">
        <v>177</v>
      </c>
      <c r="J40" s="10" t="s">
        <v>178</v>
      </c>
      <c r="K40" s="10" t="s">
        <v>179</v>
      </c>
      <c r="L40" s="10" t="s">
        <v>180</v>
      </c>
    </row>
    <row r="41" spans="1:12" ht="24.9" customHeight="1">
      <c r="A41" s="129" t="s">
        <v>291</v>
      </c>
      <c r="B41" s="129" t="s">
        <v>363</v>
      </c>
      <c r="C41" s="130">
        <v>7</v>
      </c>
      <c r="D41" s="129" t="s">
        <v>362</v>
      </c>
      <c r="E41" s="13" t="s">
        <v>181</v>
      </c>
      <c r="F41" s="13" t="s">
        <v>364</v>
      </c>
      <c r="G41" s="108" t="s">
        <v>365</v>
      </c>
      <c r="H41" s="105" t="s">
        <v>346</v>
      </c>
      <c r="I41" s="105">
        <v>200</v>
      </c>
      <c r="J41" s="108" t="s">
        <v>366</v>
      </c>
      <c r="K41" s="109">
        <v>0.1</v>
      </c>
      <c r="L41" s="105"/>
    </row>
    <row r="42" spans="1:12" ht="24.9" customHeight="1">
      <c r="A42" s="129"/>
      <c r="B42" s="129"/>
      <c r="C42" s="130"/>
      <c r="D42" s="129"/>
      <c r="E42" s="13" t="s">
        <v>181</v>
      </c>
      <c r="F42" s="13" t="s">
        <v>364</v>
      </c>
      <c r="G42" s="108" t="s">
        <v>367</v>
      </c>
      <c r="H42" s="105" t="s">
        <v>346</v>
      </c>
      <c r="I42" s="105">
        <v>1</v>
      </c>
      <c r="J42" s="108" t="s">
        <v>368</v>
      </c>
      <c r="K42" s="109">
        <v>0.1</v>
      </c>
      <c r="L42" s="105"/>
    </row>
    <row r="43" spans="1:12" ht="24.9" customHeight="1">
      <c r="A43" s="129"/>
      <c r="B43" s="129"/>
      <c r="C43" s="130"/>
      <c r="D43" s="129"/>
      <c r="E43" s="13" t="s">
        <v>181</v>
      </c>
      <c r="F43" s="13" t="s">
        <v>184</v>
      </c>
      <c r="G43" s="108" t="s">
        <v>341</v>
      </c>
      <c r="H43" s="105" t="s">
        <v>339</v>
      </c>
      <c r="I43" s="107" t="s">
        <v>354</v>
      </c>
      <c r="J43" s="108"/>
      <c r="K43" s="109">
        <v>0.2</v>
      </c>
      <c r="L43" s="105"/>
    </row>
    <row r="44" spans="1:12" ht="24.9" customHeight="1">
      <c r="A44" s="129"/>
      <c r="B44" s="129"/>
      <c r="C44" s="130"/>
      <c r="D44" s="129"/>
      <c r="E44" s="13" t="s">
        <v>181</v>
      </c>
      <c r="F44" s="13" t="s">
        <v>185</v>
      </c>
      <c r="G44" s="108" t="s">
        <v>343</v>
      </c>
      <c r="H44" s="106" t="s">
        <v>345</v>
      </c>
      <c r="I44" s="105">
        <v>3</v>
      </c>
      <c r="J44" s="108" t="s">
        <v>359</v>
      </c>
      <c r="K44" s="109">
        <v>0.1</v>
      </c>
      <c r="L44" s="105"/>
    </row>
    <row r="45" spans="1:12" ht="62.4" customHeight="1">
      <c r="A45" s="129"/>
      <c r="B45" s="129"/>
      <c r="C45" s="130"/>
      <c r="D45" s="129"/>
      <c r="E45" s="13" t="s">
        <v>186</v>
      </c>
      <c r="F45" s="13" t="s">
        <v>357</v>
      </c>
      <c r="G45" s="108" t="s">
        <v>369</v>
      </c>
      <c r="H45" s="105" t="s">
        <v>339</v>
      </c>
      <c r="I45" s="105" t="s">
        <v>342</v>
      </c>
      <c r="J45" s="108"/>
      <c r="K45" s="109">
        <v>0.2</v>
      </c>
      <c r="L45" s="105"/>
    </row>
    <row r="46" spans="1:12" ht="24.9" customHeight="1">
      <c r="A46" s="129"/>
      <c r="B46" s="129"/>
      <c r="C46" s="130"/>
      <c r="D46" s="129"/>
      <c r="E46" s="13" t="s">
        <v>186</v>
      </c>
      <c r="F46" s="13" t="s">
        <v>187</v>
      </c>
      <c r="G46" s="108" t="s">
        <v>370</v>
      </c>
      <c r="H46" s="105" t="s">
        <v>339</v>
      </c>
      <c r="I46" s="105" t="s">
        <v>371</v>
      </c>
      <c r="J46" s="108"/>
      <c r="K46" s="109">
        <v>0.1</v>
      </c>
      <c r="L46" s="105"/>
    </row>
    <row r="47" spans="1:12" ht="74.400000000000006" customHeight="1">
      <c r="A47" s="129"/>
      <c r="B47" s="129"/>
      <c r="C47" s="130"/>
      <c r="D47" s="129"/>
      <c r="E47" s="13" t="s">
        <v>189</v>
      </c>
      <c r="F47" s="13" t="s">
        <v>190</v>
      </c>
      <c r="G47" s="108" t="s">
        <v>372</v>
      </c>
      <c r="H47" s="105" t="s">
        <v>337</v>
      </c>
      <c r="I47" s="105">
        <v>95</v>
      </c>
      <c r="J47" s="108" t="s">
        <v>347</v>
      </c>
      <c r="K47" s="109">
        <v>0.1</v>
      </c>
      <c r="L47" s="105"/>
    </row>
    <row r="48" spans="1:12" ht="38.1" customHeight="1">
      <c r="A48" s="122" t="s">
        <v>191</v>
      </c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</row>
  </sheetData>
  <mergeCells count="32">
    <mergeCell ref="A2:L2"/>
    <mergeCell ref="A3:D3"/>
    <mergeCell ref="J3:L3"/>
    <mergeCell ref="A10:L10"/>
    <mergeCell ref="A5:A9"/>
    <mergeCell ref="B5:B9"/>
    <mergeCell ref="C5:C9"/>
    <mergeCell ref="D5:D9"/>
    <mergeCell ref="A13:L13"/>
    <mergeCell ref="A14:D14"/>
    <mergeCell ref="J14:L14"/>
    <mergeCell ref="A16:A21"/>
    <mergeCell ref="B16:B21"/>
    <mergeCell ref="C16:C21"/>
    <mergeCell ref="D16:D21"/>
    <mergeCell ref="A22:L22"/>
    <mergeCell ref="A26:L26"/>
    <mergeCell ref="A27:D27"/>
    <mergeCell ref="J27:L27"/>
    <mergeCell ref="A29:A33"/>
    <mergeCell ref="B29:B33"/>
    <mergeCell ref="C29:C33"/>
    <mergeCell ref="D29:D33"/>
    <mergeCell ref="A48:L48"/>
    <mergeCell ref="A34:L34"/>
    <mergeCell ref="A38:L38"/>
    <mergeCell ref="A39:D39"/>
    <mergeCell ref="J39:L39"/>
    <mergeCell ref="A41:A47"/>
    <mergeCell ref="B41:B47"/>
    <mergeCell ref="C41:C47"/>
    <mergeCell ref="D41:D47"/>
  </mergeCells>
  <phoneticPr fontId="23" type="noConversion"/>
  <dataValidations count="1">
    <dataValidation type="list" allowBlank="1" showInputMessage="1" showErrorMessage="1" sqref="L16 L29 L5 L41:L42">
      <formula1>"正向指标,反向指标"</formula1>
    </dataValidation>
  </dataValidations>
  <printOptions horizontalCentered="1"/>
  <pageMargins left="0.18" right="0.17" top="0.33" bottom="0.16" header="0.22" footer="0.5"/>
  <pageSetup paperSize="9" orientation="landscape" r:id="rId1"/>
  <rowBreaks count="3" manualBreakCount="3">
    <brk id="11" max="16383" man="1"/>
    <brk id="24" max="16383" man="1"/>
    <brk id="35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36"/>
  <sheetViews>
    <sheetView topLeftCell="A19" workbookViewId="0">
      <selection activeCell="B11" sqref="B11:H11"/>
    </sheetView>
  </sheetViews>
  <sheetFormatPr defaultColWidth="10" defaultRowHeight="14.4"/>
  <cols>
    <col min="1" max="1" width="5.77734375" style="1" customWidth="1"/>
    <col min="2" max="2" width="10.6640625" style="1" customWidth="1"/>
    <col min="3" max="3" width="10.21875" style="1" customWidth="1"/>
    <col min="4" max="4" width="11.6640625" style="1" customWidth="1"/>
    <col min="5" max="8" width="9.6640625" style="99" customWidth="1"/>
    <col min="9" max="9" width="9.77734375" style="1" customWidth="1"/>
    <col min="10" max="16382" width="10" style="1"/>
  </cols>
  <sheetData>
    <row r="1" spans="1:8" ht="24.9" customHeight="1">
      <c r="A1" s="2" t="s">
        <v>192</v>
      </c>
    </row>
    <row r="2" spans="1:8" ht="27" customHeight="1">
      <c r="A2" s="120" t="s">
        <v>193</v>
      </c>
      <c r="B2" s="120"/>
      <c r="C2" s="120"/>
      <c r="D2" s="120"/>
      <c r="E2" s="120"/>
      <c r="F2" s="120"/>
      <c r="G2" s="120"/>
      <c r="H2" s="120"/>
    </row>
    <row r="3" spans="1:8" ht="26.4" customHeight="1">
      <c r="A3" s="135" t="s">
        <v>292</v>
      </c>
      <c r="B3" s="135"/>
      <c r="C3" s="135"/>
      <c r="D3" s="135"/>
      <c r="E3" s="135"/>
      <c r="F3" s="135"/>
      <c r="G3" s="135"/>
      <c r="H3" s="135"/>
    </row>
    <row r="4" spans="1:8" ht="26.4" customHeight="1">
      <c r="A4" s="136" t="s">
        <v>194</v>
      </c>
      <c r="B4" s="136"/>
      <c r="C4" s="136"/>
      <c r="D4" s="136" t="s">
        <v>291</v>
      </c>
      <c r="E4" s="136"/>
      <c r="F4" s="136"/>
      <c r="G4" s="136"/>
      <c r="H4" s="136"/>
    </row>
    <row r="5" spans="1:8" ht="26.4" customHeight="1">
      <c r="A5" s="136" t="s">
        <v>195</v>
      </c>
      <c r="B5" s="136" t="s">
        <v>196</v>
      </c>
      <c r="C5" s="136"/>
      <c r="D5" s="136" t="s">
        <v>197</v>
      </c>
      <c r="E5" s="136"/>
      <c r="F5" s="136"/>
      <c r="G5" s="136"/>
      <c r="H5" s="136"/>
    </row>
    <row r="6" spans="1:8" ht="26.4" customHeight="1">
      <c r="A6" s="136"/>
      <c r="B6" s="138" t="s">
        <v>293</v>
      </c>
      <c r="C6" s="138"/>
      <c r="D6" s="138" t="s">
        <v>296</v>
      </c>
      <c r="E6" s="138"/>
      <c r="F6" s="138"/>
      <c r="G6" s="138"/>
      <c r="H6" s="138"/>
    </row>
    <row r="7" spans="1:8" ht="26.4" customHeight="1">
      <c r="A7" s="136"/>
      <c r="B7" s="138" t="s">
        <v>294</v>
      </c>
      <c r="C7" s="138"/>
      <c r="D7" s="138" t="s">
        <v>297</v>
      </c>
      <c r="E7" s="138"/>
      <c r="F7" s="138"/>
      <c r="G7" s="138"/>
      <c r="H7" s="138"/>
    </row>
    <row r="8" spans="1:8" ht="40.200000000000003" customHeight="1">
      <c r="A8" s="136"/>
      <c r="B8" s="138" t="s">
        <v>295</v>
      </c>
      <c r="C8" s="138"/>
      <c r="D8" s="138" t="s">
        <v>298</v>
      </c>
      <c r="E8" s="138"/>
      <c r="F8" s="138"/>
      <c r="G8" s="138"/>
      <c r="H8" s="138"/>
    </row>
    <row r="9" spans="1:8" ht="26.4" customHeight="1">
      <c r="A9" s="136"/>
      <c r="B9" s="136" t="s">
        <v>198</v>
      </c>
      <c r="C9" s="136"/>
      <c r="D9" s="136"/>
      <c r="E9" s="136"/>
      <c r="F9" s="86" t="s">
        <v>199</v>
      </c>
      <c r="G9" s="86" t="s">
        <v>200</v>
      </c>
      <c r="H9" s="86" t="s">
        <v>201</v>
      </c>
    </row>
    <row r="10" spans="1:8" ht="26.4" customHeight="1">
      <c r="A10" s="136"/>
      <c r="B10" s="136"/>
      <c r="C10" s="136"/>
      <c r="D10" s="136"/>
      <c r="E10" s="136"/>
      <c r="F10" s="100">
        <v>1659.82</v>
      </c>
      <c r="G10" s="100">
        <v>1659.82</v>
      </c>
      <c r="H10" s="100"/>
    </row>
    <row r="11" spans="1:8" ht="81" customHeight="1">
      <c r="A11" s="3" t="s">
        <v>202</v>
      </c>
      <c r="B11" s="137" t="s">
        <v>299</v>
      </c>
      <c r="C11" s="137"/>
      <c r="D11" s="137"/>
      <c r="E11" s="137"/>
      <c r="F11" s="137"/>
      <c r="G11" s="137"/>
      <c r="H11" s="137"/>
    </row>
    <row r="12" spans="1:8" ht="26.4" customHeight="1">
      <c r="A12" s="133" t="s">
        <v>203</v>
      </c>
      <c r="B12" s="4" t="s">
        <v>173</v>
      </c>
      <c r="C12" s="133" t="s">
        <v>174</v>
      </c>
      <c r="D12" s="133"/>
      <c r="E12" s="133" t="s">
        <v>175</v>
      </c>
      <c r="F12" s="133"/>
      <c r="G12" s="133" t="s">
        <v>204</v>
      </c>
      <c r="H12" s="133"/>
    </row>
    <row r="13" spans="1:8" ht="26.4" customHeight="1">
      <c r="A13" s="133"/>
      <c r="B13" s="134" t="s">
        <v>181</v>
      </c>
      <c r="C13" s="134" t="s">
        <v>182</v>
      </c>
      <c r="D13" s="134"/>
      <c r="E13" s="133" t="s">
        <v>300</v>
      </c>
      <c r="F13" s="133"/>
      <c r="G13" s="131" t="s">
        <v>325</v>
      </c>
      <c r="H13" s="132"/>
    </row>
    <row r="14" spans="1:8" ht="26.4" customHeight="1">
      <c r="A14" s="133"/>
      <c r="B14" s="134"/>
      <c r="C14" s="134"/>
      <c r="D14" s="134"/>
      <c r="E14" s="131" t="s">
        <v>301</v>
      </c>
      <c r="F14" s="132"/>
      <c r="G14" s="131" t="s">
        <v>326</v>
      </c>
      <c r="H14" s="132"/>
    </row>
    <row r="15" spans="1:8" ht="26.4" customHeight="1">
      <c r="A15" s="133"/>
      <c r="B15" s="134"/>
      <c r="C15" s="134"/>
      <c r="D15" s="134"/>
      <c r="E15" s="131" t="s">
        <v>327</v>
      </c>
      <c r="F15" s="132"/>
      <c r="G15" s="131" t="s">
        <v>328</v>
      </c>
      <c r="H15" s="132"/>
    </row>
    <row r="16" spans="1:8" ht="26.4" customHeight="1">
      <c r="A16" s="133"/>
      <c r="B16" s="134"/>
      <c r="C16" s="134"/>
      <c r="D16" s="134"/>
      <c r="E16" s="131" t="s">
        <v>302</v>
      </c>
      <c r="F16" s="132"/>
      <c r="G16" s="131">
        <v>127</v>
      </c>
      <c r="H16" s="132"/>
    </row>
    <row r="17" spans="1:15" ht="64.2" customHeight="1">
      <c r="A17" s="133"/>
      <c r="B17" s="134"/>
      <c r="C17" s="134" t="s">
        <v>183</v>
      </c>
      <c r="D17" s="134"/>
      <c r="E17" s="133" t="s">
        <v>323</v>
      </c>
      <c r="F17" s="133"/>
      <c r="G17" s="133" t="s">
        <v>324</v>
      </c>
      <c r="H17" s="133"/>
    </row>
    <row r="18" spans="1:15" ht="66.599999999999994" customHeight="1">
      <c r="A18" s="133"/>
      <c r="B18" s="134"/>
      <c r="C18" s="134"/>
      <c r="D18" s="134"/>
      <c r="E18" s="133" t="s">
        <v>303</v>
      </c>
      <c r="F18" s="133"/>
      <c r="G18" s="133" t="s">
        <v>317</v>
      </c>
      <c r="H18" s="133"/>
    </row>
    <row r="19" spans="1:15" ht="26.4" customHeight="1">
      <c r="A19" s="133"/>
      <c r="B19" s="134"/>
      <c r="C19" s="134" t="s">
        <v>184</v>
      </c>
      <c r="D19" s="134"/>
      <c r="E19" s="133" t="s">
        <v>304</v>
      </c>
      <c r="F19" s="133"/>
      <c r="G19" s="133" t="s">
        <v>316</v>
      </c>
      <c r="H19" s="133"/>
    </row>
    <row r="20" spans="1:15" ht="26.4" customHeight="1">
      <c r="A20" s="133"/>
      <c r="B20" s="134"/>
      <c r="C20" s="134" t="s">
        <v>185</v>
      </c>
      <c r="D20" s="134"/>
      <c r="E20" s="133" t="s">
        <v>305</v>
      </c>
      <c r="F20" s="133"/>
      <c r="G20" s="133" t="s">
        <v>306</v>
      </c>
      <c r="H20" s="133"/>
    </row>
    <row r="21" spans="1:15" ht="64.8" customHeight="1">
      <c r="A21" s="133"/>
      <c r="B21" s="87"/>
      <c r="C21" s="131" t="s">
        <v>312</v>
      </c>
      <c r="D21" s="132"/>
      <c r="E21" s="131" t="s">
        <v>313</v>
      </c>
      <c r="F21" s="132"/>
      <c r="G21" s="131" t="s">
        <v>318</v>
      </c>
      <c r="H21" s="132"/>
    </row>
    <row r="22" spans="1:15" ht="52.2" customHeight="1">
      <c r="A22" s="133"/>
      <c r="B22" s="134" t="s">
        <v>186</v>
      </c>
      <c r="C22" s="134" t="s">
        <v>187</v>
      </c>
      <c r="D22" s="134"/>
      <c r="E22" s="133" t="s">
        <v>307</v>
      </c>
      <c r="F22" s="133"/>
      <c r="G22" s="133" t="s">
        <v>311</v>
      </c>
      <c r="H22" s="133"/>
    </row>
    <row r="23" spans="1:15" ht="62.4" customHeight="1">
      <c r="A23" s="133"/>
      <c r="B23" s="134"/>
      <c r="C23" s="134" t="s">
        <v>187</v>
      </c>
      <c r="D23" s="134"/>
      <c r="E23" s="133" t="s">
        <v>314</v>
      </c>
      <c r="F23" s="133"/>
      <c r="G23" s="133" t="s">
        <v>332</v>
      </c>
      <c r="H23" s="133"/>
    </row>
    <row r="24" spans="1:15" ht="52.2" customHeight="1">
      <c r="A24" s="133"/>
      <c r="B24" s="134"/>
      <c r="C24" s="134" t="s">
        <v>188</v>
      </c>
      <c r="D24" s="134"/>
      <c r="E24" s="133" t="s">
        <v>315</v>
      </c>
      <c r="F24" s="133"/>
      <c r="G24" s="133" t="s">
        <v>319</v>
      </c>
      <c r="H24" s="133"/>
    </row>
    <row r="25" spans="1:15" ht="26.4" customHeight="1">
      <c r="A25" s="133"/>
      <c r="B25" s="134"/>
      <c r="C25" s="134" t="s">
        <v>333</v>
      </c>
      <c r="D25" s="134"/>
      <c r="E25" s="133" t="s">
        <v>308</v>
      </c>
      <c r="F25" s="133"/>
      <c r="G25" s="133" t="s">
        <v>321</v>
      </c>
      <c r="H25" s="133"/>
    </row>
    <row r="26" spans="1:15" ht="26.4" customHeight="1">
      <c r="A26" s="133"/>
      <c r="B26" s="87"/>
      <c r="C26" s="131"/>
      <c r="D26" s="132"/>
      <c r="E26" s="131" t="s">
        <v>309</v>
      </c>
      <c r="F26" s="132"/>
      <c r="G26" s="131" t="s">
        <v>322</v>
      </c>
      <c r="H26" s="132"/>
    </row>
    <row r="27" spans="1:15" ht="26.4" customHeight="1">
      <c r="A27" s="133"/>
      <c r="B27" s="5" t="s">
        <v>189</v>
      </c>
      <c r="C27" s="134" t="s">
        <v>190</v>
      </c>
      <c r="D27" s="134"/>
      <c r="E27" s="133" t="s">
        <v>310</v>
      </c>
      <c r="F27" s="133"/>
      <c r="G27" s="133" t="s">
        <v>320</v>
      </c>
      <c r="H27" s="133"/>
    </row>
    <row r="28" spans="1:15" ht="45" customHeight="1">
      <c r="A28" s="139" t="s">
        <v>191</v>
      </c>
      <c r="B28" s="139"/>
      <c r="C28" s="139"/>
      <c r="D28" s="139"/>
      <c r="E28" s="139"/>
      <c r="F28" s="139"/>
      <c r="G28" s="139"/>
      <c r="H28" s="139"/>
    </row>
    <row r="29" spans="1:15" ht="16.350000000000001" customHeight="1">
      <c r="A29" s="6"/>
      <c r="B29" s="6"/>
    </row>
    <row r="30" spans="1:15" ht="16.350000000000001" customHeight="1">
      <c r="A30" s="6"/>
    </row>
    <row r="31" spans="1:15" ht="16.350000000000001" customHeight="1">
      <c r="A31" s="6"/>
      <c r="O31" s="7"/>
    </row>
    <row r="32" spans="1:15" ht="16.350000000000001" customHeight="1">
      <c r="A32" s="6"/>
    </row>
    <row r="33" spans="1:8" ht="16.350000000000001" customHeight="1">
      <c r="A33" s="6"/>
      <c r="B33" s="6"/>
      <c r="C33" s="6"/>
      <c r="D33" s="6"/>
      <c r="E33" s="101"/>
      <c r="F33" s="101"/>
      <c r="G33" s="101"/>
      <c r="H33" s="101"/>
    </row>
    <row r="34" spans="1:8" ht="16.350000000000001" customHeight="1">
      <c r="A34" s="6"/>
      <c r="B34" s="6"/>
      <c r="C34" s="6"/>
      <c r="D34" s="6"/>
      <c r="E34" s="101"/>
      <c r="F34" s="101"/>
      <c r="G34" s="101"/>
      <c r="H34" s="101"/>
    </row>
    <row r="35" spans="1:8" ht="16.350000000000001" customHeight="1">
      <c r="A35" s="6"/>
      <c r="B35" s="6"/>
      <c r="C35" s="6"/>
      <c r="D35" s="6"/>
      <c r="E35" s="101"/>
      <c r="F35" s="101"/>
      <c r="G35" s="101"/>
      <c r="H35" s="101"/>
    </row>
    <row r="36" spans="1:8" ht="16.350000000000001" customHeight="1">
      <c r="A36" s="6"/>
      <c r="B36" s="6"/>
      <c r="C36" s="6"/>
      <c r="D36" s="6"/>
      <c r="E36" s="101"/>
      <c r="F36" s="101"/>
      <c r="G36" s="101"/>
      <c r="H36" s="101"/>
    </row>
  </sheetData>
  <mergeCells count="63">
    <mergeCell ref="A28:H28"/>
    <mergeCell ref="A5:A10"/>
    <mergeCell ref="A12:A27"/>
    <mergeCell ref="B13:B20"/>
    <mergeCell ref="B22:B25"/>
    <mergeCell ref="B9:E10"/>
    <mergeCell ref="C13:D16"/>
    <mergeCell ref="C17:D18"/>
    <mergeCell ref="C19:D19"/>
    <mergeCell ref="C20:D20"/>
    <mergeCell ref="C25:D25"/>
    <mergeCell ref="E25:F25"/>
    <mergeCell ref="G25:H25"/>
    <mergeCell ref="C27:D27"/>
    <mergeCell ref="E27:F27"/>
    <mergeCell ref="G27:H27"/>
    <mergeCell ref="G22:H22"/>
    <mergeCell ref="C23:D23"/>
    <mergeCell ref="E23:F23"/>
    <mergeCell ref="G23:H23"/>
    <mergeCell ref="C24:D24"/>
    <mergeCell ref="E24:F24"/>
    <mergeCell ref="G24:H24"/>
    <mergeCell ref="E13:F13"/>
    <mergeCell ref="G13:H13"/>
    <mergeCell ref="E17:F17"/>
    <mergeCell ref="G17:H17"/>
    <mergeCell ref="E14:F14"/>
    <mergeCell ref="E16:F16"/>
    <mergeCell ref="G14:H14"/>
    <mergeCell ref="G16:H16"/>
    <mergeCell ref="B11:H11"/>
    <mergeCell ref="C12:D12"/>
    <mergeCell ref="E12:F12"/>
    <mergeCell ref="G12:H12"/>
    <mergeCell ref="B6:C6"/>
    <mergeCell ref="D6:H6"/>
    <mergeCell ref="B7:C7"/>
    <mergeCell ref="D7:H7"/>
    <mergeCell ref="B8:C8"/>
    <mergeCell ref="D8:H8"/>
    <mergeCell ref="A2:H2"/>
    <mergeCell ref="A3:H3"/>
    <mergeCell ref="A4:C4"/>
    <mergeCell ref="D4:H4"/>
    <mergeCell ref="B5:C5"/>
    <mergeCell ref="D5:H5"/>
    <mergeCell ref="C26:D26"/>
    <mergeCell ref="E26:F26"/>
    <mergeCell ref="G26:H26"/>
    <mergeCell ref="C21:D21"/>
    <mergeCell ref="E15:F15"/>
    <mergeCell ref="G15:H15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</mergeCells>
  <phoneticPr fontId="23" type="noConversion"/>
  <printOptions horizontalCentered="1"/>
  <pageMargins left="1.37777777777778" right="0.98402777777777795" top="0.59027777777777801" bottom="0.59027777777777801" header="0" footer="0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A4" sqref="A4"/>
    </sheetView>
  </sheetViews>
  <sheetFormatPr defaultColWidth="9" defaultRowHeight="15.6"/>
  <cols>
    <col min="1" max="1" width="123.109375" style="81" customWidth="1"/>
    <col min="2" max="16384" width="9" style="81"/>
  </cols>
  <sheetData>
    <row r="1" spans="1:1" ht="137.1" customHeight="1">
      <c r="A1" s="82" t="s">
        <v>375</v>
      </c>
    </row>
  </sheetData>
  <phoneticPr fontId="23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abSelected="1" workbookViewId="0">
      <pane ySplit="5" topLeftCell="A6" activePane="bottomLeft" state="frozen"/>
      <selection pane="bottomLeft" activeCell="B3" sqref="B3"/>
    </sheetView>
  </sheetViews>
  <sheetFormatPr defaultColWidth="10" defaultRowHeight="14.4"/>
  <cols>
    <col min="1" max="1" width="1.44140625" style="35" customWidth="1"/>
    <col min="2" max="2" width="42.6640625" style="35" customWidth="1"/>
    <col min="3" max="3" width="16.6640625" style="35" customWidth="1"/>
    <col min="4" max="4" width="42.6640625" style="35" customWidth="1"/>
    <col min="5" max="5" width="16.6640625" style="35" customWidth="1"/>
    <col min="6" max="6" width="1.44140625" style="35" customWidth="1"/>
    <col min="7" max="11" width="9.77734375" style="35" customWidth="1"/>
    <col min="12" max="16384" width="10" style="35"/>
  </cols>
  <sheetData>
    <row r="1" spans="1:6" s="71" customFormat="1" ht="24.9" customHeight="1">
      <c r="A1" s="72"/>
      <c r="B1" s="2" t="s">
        <v>0</v>
      </c>
      <c r="D1" s="2"/>
      <c r="E1" s="2"/>
      <c r="F1" s="77" t="s">
        <v>1</v>
      </c>
    </row>
    <row r="2" spans="1:6" ht="22.95" customHeight="1">
      <c r="A2" s="64"/>
      <c r="B2" s="110" t="s">
        <v>2</v>
      </c>
      <c r="C2" s="110"/>
      <c r="D2" s="110"/>
      <c r="E2" s="110"/>
      <c r="F2" s="56"/>
    </row>
    <row r="3" spans="1:6" ht="19.5" customHeight="1">
      <c r="A3" s="64"/>
      <c r="B3" s="89" t="s">
        <v>330</v>
      </c>
      <c r="D3" s="42"/>
      <c r="E3" s="78" t="s">
        <v>3</v>
      </c>
      <c r="F3" s="56"/>
    </row>
    <row r="4" spans="1:6" ht="26.1" customHeight="1">
      <c r="A4" s="64"/>
      <c r="B4" s="111" t="s">
        <v>4</v>
      </c>
      <c r="C4" s="111"/>
      <c r="D4" s="111" t="s">
        <v>5</v>
      </c>
      <c r="E4" s="111"/>
      <c r="F4" s="56"/>
    </row>
    <row r="5" spans="1:6" ht="26.1" customHeight="1">
      <c r="A5" s="64"/>
      <c r="B5" s="17" t="s">
        <v>6</v>
      </c>
      <c r="C5" s="17" t="s">
        <v>7</v>
      </c>
      <c r="D5" s="17" t="s">
        <v>6</v>
      </c>
      <c r="E5" s="17" t="s">
        <v>7</v>
      </c>
      <c r="F5" s="56"/>
    </row>
    <row r="6" spans="1:6" ht="26.1" customHeight="1">
      <c r="A6" s="112"/>
      <c r="B6" s="20" t="s">
        <v>8</v>
      </c>
      <c r="C6" s="26">
        <v>1659.82</v>
      </c>
      <c r="D6" s="20" t="s">
        <v>9</v>
      </c>
      <c r="E6" s="26"/>
      <c r="F6" s="48"/>
    </row>
    <row r="7" spans="1:6" ht="26.1" customHeight="1">
      <c r="A7" s="112"/>
      <c r="B7" s="20" t="s">
        <v>10</v>
      </c>
      <c r="C7" s="26"/>
      <c r="D7" s="20" t="s">
        <v>11</v>
      </c>
      <c r="E7" s="26"/>
      <c r="F7" s="48"/>
    </row>
    <row r="8" spans="1:6" ht="26.1" customHeight="1">
      <c r="A8" s="112"/>
      <c r="B8" s="20" t="s">
        <v>12</v>
      </c>
      <c r="C8" s="26"/>
      <c r="D8" s="20" t="s">
        <v>13</v>
      </c>
      <c r="E8" s="26"/>
      <c r="F8" s="48"/>
    </row>
    <row r="9" spans="1:6" ht="26.1" customHeight="1">
      <c r="A9" s="112"/>
      <c r="B9" s="20" t="s">
        <v>14</v>
      </c>
      <c r="C9" s="26"/>
      <c r="D9" s="20" t="s">
        <v>15</v>
      </c>
      <c r="E9" s="26">
        <v>1588.43</v>
      </c>
      <c r="F9" s="48"/>
    </row>
    <row r="10" spans="1:6" ht="26.1" customHeight="1">
      <c r="A10" s="112"/>
      <c r="B10" s="20" t="s">
        <v>16</v>
      </c>
      <c r="C10" s="26"/>
      <c r="D10" s="20" t="s">
        <v>17</v>
      </c>
      <c r="E10" s="26"/>
      <c r="F10" s="48"/>
    </row>
    <row r="11" spans="1:6" ht="26.1" customHeight="1">
      <c r="A11" s="112"/>
      <c r="B11" s="20" t="s">
        <v>18</v>
      </c>
      <c r="C11" s="26"/>
      <c r="D11" s="20" t="s">
        <v>19</v>
      </c>
      <c r="E11" s="26"/>
      <c r="F11" s="48"/>
    </row>
    <row r="12" spans="1:6" ht="26.1" customHeight="1">
      <c r="A12" s="112"/>
      <c r="B12" s="20" t="s">
        <v>20</v>
      </c>
      <c r="C12" s="26"/>
      <c r="D12" s="20" t="s">
        <v>21</v>
      </c>
      <c r="E12" s="26"/>
      <c r="F12" s="48"/>
    </row>
    <row r="13" spans="1:6" ht="26.1" customHeight="1">
      <c r="A13" s="112"/>
      <c r="B13" s="20" t="s">
        <v>20</v>
      </c>
      <c r="C13" s="26"/>
      <c r="D13" s="20" t="s">
        <v>22</v>
      </c>
      <c r="E13" s="26">
        <v>193.28</v>
      </c>
      <c r="F13" s="48"/>
    </row>
    <row r="14" spans="1:6" ht="26.1" customHeight="1">
      <c r="A14" s="112"/>
      <c r="B14" s="20" t="s">
        <v>20</v>
      </c>
      <c r="C14" s="26"/>
      <c r="D14" s="20" t="s">
        <v>23</v>
      </c>
      <c r="E14" s="26"/>
      <c r="F14" s="48"/>
    </row>
    <row r="15" spans="1:6" ht="26.1" customHeight="1">
      <c r="A15" s="112"/>
      <c r="B15" s="20" t="s">
        <v>20</v>
      </c>
      <c r="C15" s="26"/>
      <c r="D15" s="20" t="s">
        <v>24</v>
      </c>
      <c r="E15" s="26">
        <v>55.99</v>
      </c>
      <c r="F15" s="48"/>
    </row>
    <row r="16" spans="1:6" ht="26.1" customHeight="1">
      <c r="A16" s="112"/>
      <c r="B16" s="20" t="s">
        <v>20</v>
      </c>
      <c r="C16" s="26"/>
      <c r="D16" s="20" t="s">
        <v>25</v>
      </c>
      <c r="E16" s="26"/>
      <c r="F16" s="48"/>
    </row>
    <row r="17" spans="1:6" ht="26.1" customHeight="1">
      <c r="A17" s="112"/>
      <c r="B17" s="20" t="s">
        <v>20</v>
      </c>
      <c r="C17" s="26"/>
      <c r="D17" s="20" t="s">
        <v>26</v>
      </c>
      <c r="E17" s="26"/>
      <c r="F17" s="48"/>
    </row>
    <row r="18" spans="1:6" ht="26.1" customHeight="1">
      <c r="A18" s="112"/>
      <c r="B18" s="20" t="s">
        <v>20</v>
      </c>
      <c r="C18" s="26"/>
      <c r="D18" s="20" t="s">
        <v>27</v>
      </c>
      <c r="E18" s="26"/>
      <c r="F18" s="48"/>
    </row>
    <row r="19" spans="1:6" ht="26.1" customHeight="1">
      <c r="A19" s="112"/>
      <c r="B19" s="20" t="s">
        <v>20</v>
      </c>
      <c r="C19" s="26"/>
      <c r="D19" s="20" t="s">
        <v>28</v>
      </c>
      <c r="E19" s="26"/>
      <c r="F19" s="48"/>
    </row>
    <row r="20" spans="1:6" ht="26.1" customHeight="1">
      <c r="A20" s="112"/>
      <c r="B20" s="20" t="s">
        <v>20</v>
      </c>
      <c r="C20" s="26"/>
      <c r="D20" s="20" t="s">
        <v>29</v>
      </c>
      <c r="E20" s="26"/>
      <c r="F20" s="48"/>
    </row>
    <row r="21" spans="1:6" ht="26.1" customHeight="1">
      <c r="A21" s="112"/>
      <c r="B21" s="20" t="s">
        <v>20</v>
      </c>
      <c r="C21" s="26"/>
      <c r="D21" s="20" t="s">
        <v>30</v>
      </c>
      <c r="E21" s="26"/>
      <c r="F21" s="48"/>
    </row>
    <row r="22" spans="1:6" ht="26.1" customHeight="1">
      <c r="A22" s="112"/>
      <c r="B22" s="20" t="s">
        <v>20</v>
      </c>
      <c r="C22" s="26"/>
      <c r="D22" s="20" t="s">
        <v>31</v>
      </c>
      <c r="E22" s="26"/>
      <c r="F22" s="48"/>
    </row>
    <row r="23" spans="1:6" ht="26.1" customHeight="1">
      <c r="A23" s="112"/>
      <c r="B23" s="20" t="s">
        <v>20</v>
      </c>
      <c r="C23" s="26"/>
      <c r="D23" s="20" t="s">
        <v>32</v>
      </c>
      <c r="E23" s="26"/>
      <c r="F23" s="48"/>
    </row>
    <row r="24" spans="1:6" ht="26.1" customHeight="1">
      <c r="A24" s="112"/>
      <c r="B24" s="20" t="s">
        <v>20</v>
      </c>
      <c r="C24" s="26"/>
      <c r="D24" s="20" t="s">
        <v>33</v>
      </c>
      <c r="E24" s="26"/>
      <c r="F24" s="48"/>
    </row>
    <row r="25" spans="1:6" ht="26.1" customHeight="1">
      <c r="A25" s="112"/>
      <c r="B25" s="20" t="s">
        <v>20</v>
      </c>
      <c r="C25" s="26"/>
      <c r="D25" s="20" t="s">
        <v>34</v>
      </c>
      <c r="E25" s="26">
        <v>165.18</v>
      </c>
      <c r="F25" s="48"/>
    </row>
    <row r="26" spans="1:6" ht="26.1" customHeight="1">
      <c r="A26" s="112"/>
      <c r="B26" s="20" t="s">
        <v>20</v>
      </c>
      <c r="C26" s="26"/>
      <c r="D26" s="20" t="s">
        <v>35</v>
      </c>
      <c r="E26" s="26"/>
      <c r="F26" s="48"/>
    </row>
    <row r="27" spans="1:6" ht="26.1" customHeight="1">
      <c r="A27" s="112"/>
      <c r="B27" s="20" t="s">
        <v>20</v>
      </c>
      <c r="C27" s="26"/>
      <c r="D27" s="20" t="s">
        <v>36</v>
      </c>
      <c r="E27" s="26"/>
      <c r="F27" s="48"/>
    </row>
    <row r="28" spans="1:6" ht="26.1" customHeight="1">
      <c r="A28" s="112"/>
      <c r="B28" s="20" t="s">
        <v>20</v>
      </c>
      <c r="C28" s="26"/>
      <c r="D28" s="20" t="s">
        <v>37</v>
      </c>
      <c r="E28" s="26"/>
      <c r="F28" s="48"/>
    </row>
    <row r="29" spans="1:6" ht="26.1" customHeight="1">
      <c r="A29" s="112"/>
      <c r="B29" s="20" t="s">
        <v>20</v>
      </c>
      <c r="C29" s="26"/>
      <c r="D29" s="20" t="s">
        <v>38</v>
      </c>
      <c r="E29" s="26"/>
      <c r="F29" s="48"/>
    </row>
    <row r="30" spans="1:6" ht="26.1" customHeight="1">
      <c r="A30" s="112"/>
      <c r="B30" s="20" t="s">
        <v>20</v>
      </c>
      <c r="C30" s="26"/>
      <c r="D30" s="20" t="s">
        <v>39</v>
      </c>
      <c r="E30" s="26"/>
      <c r="F30" s="48"/>
    </row>
    <row r="31" spans="1:6" ht="26.1" customHeight="1">
      <c r="A31" s="112"/>
      <c r="B31" s="20" t="s">
        <v>20</v>
      </c>
      <c r="C31" s="26"/>
      <c r="D31" s="20" t="s">
        <v>40</v>
      </c>
      <c r="E31" s="26"/>
      <c r="F31" s="48"/>
    </row>
    <row r="32" spans="1:6" ht="26.1" customHeight="1">
      <c r="A32" s="112"/>
      <c r="B32" s="20" t="s">
        <v>20</v>
      </c>
      <c r="C32" s="26"/>
      <c r="D32" s="20" t="s">
        <v>41</v>
      </c>
      <c r="E32" s="26"/>
      <c r="F32" s="48"/>
    </row>
    <row r="33" spans="1:6" ht="26.1" customHeight="1">
      <c r="A33" s="112"/>
      <c r="B33" s="20" t="s">
        <v>20</v>
      </c>
      <c r="C33" s="26"/>
      <c r="D33" s="20" t="s">
        <v>42</v>
      </c>
      <c r="E33" s="26"/>
      <c r="F33" s="48"/>
    </row>
    <row r="34" spans="1:6" ht="26.1" customHeight="1">
      <c r="A34" s="112"/>
      <c r="B34" s="20" t="s">
        <v>20</v>
      </c>
      <c r="C34" s="26"/>
      <c r="D34" s="20" t="s">
        <v>43</v>
      </c>
      <c r="E34" s="26"/>
      <c r="F34" s="48"/>
    </row>
    <row r="35" spans="1:6" ht="26.1" customHeight="1">
      <c r="A35" s="112"/>
      <c r="B35" s="20" t="s">
        <v>20</v>
      </c>
      <c r="C35" s="26"/>
      <c r="D35" s="20" t="s">
        <v>44</v>
      </c>
      <c r="E35" s="26"/>
      <c r="F35" s="48"/>
    </row>
    <row r="36" spans="1:6" ht="26.1" customHeight="1">
      <c r="A36" s="39"/>
      <c r="B36" s="17" t="s">
        <v>45</v>
      </c>
      <c r="C36" s="25">
        <v>1659.82</v>
      </c>
      <c r="D36" s="17" t="s">
        <v>46</v>
      </c>
      <c r="E36" s="25">
        <v>2002.88</v>
      </c>
      <c r="F36" s="49"/>
    </row>
    <row r="37" spans="1:6" ht="26.1" customHeight="1">
      <c r="A37" s="44"/>
      <c r="B37" s="20" t="s">
        <v>47</v>
      </c>
      <c r="C37" s="26"/>
      <c r="D37" s="20" t="s">
        <v>48</v>
      </c>
      <c r="E37" s="26"/>
      <c r="F37" s="79"/>
    </row>
    <row r="38" spans="1:6" ht="26.1" customHeight="1">
      <c r="A38" s="73"/>
      <c r="B38" s="20" t="s">
        <v>49</v>
      </c>
      <c r="C38" s="26">
        <v>343.06</v>
      </c>
      <c r="D38" s="20" t="s">
        <v>50</v>
      </c>
      <c r="E38" s="26"/>
      <c r="F38" s="79"/>
    </row>
    <row r="39" spans="1:6" ht="26.1" customHeight="1">
      <c r="A39" s="73"/>
      <c r="B39" s="74"/>
      <c r="C39" s="74"/>
      <c r="D39" s="20" t="s">
        <v>51</v>
      </c>
      <c r="E39" s="26"/>
      <c r="F39" s="79"/>
    </row>
    <row r="40" spans="1:6" ht="26.1" customHeight="1">
      <c r="A40" s="75"/>
      <c r="B40" s="17" t="s">
        <v>52</v>
      </c>
      <c r="C40" s="25">
        <v>2002.88</v>
      </c>
      <c r="D40" s="17" t="s">
        <v>53</v>
      </c>
      <c r="E40" s="25">
        <v>2002.88</v>
      </c>
      <c r="F40" s="80"/>
    </row>
    <row r="41" spans="1:6" ht="9.75" customHeight="1">
      <c r="A41" s="65"/>
      <c r="B41" s="65"/>
      <c r="C41" s="76"/>
      <c r="D41" s="76"/>
      <c r="E41" s="65"/>
      <c r="F41" s="67"/>
    </row>
  </sheetData>
  <mergeCells count="4">
    <mergeCell ref="B2:E2"/>
    <mergeCell ref="B4:C4"/>
    <mergeCell ref="D4:E4"/>
    <mergeCell ref="A6:A35"/>
  </mergeCells>
  <phoneticPr fontId="23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4.4"/>
  <cols>
    <col min="1" max="1" width="1.44140625" style="35" customWidth="1"/>
    <col min="2" max="2" width="16.88671875" style="35" customWidth="1"/>
    <col min="3" max="3" width="31.77734375" style="35" customWidth="1"/>
    <col min="4" max="14" width="13" style="35" customWidth="1"/>
    <col min="15" max="15" width="1.44140625" style="35" customWidth="1"/>
    <col min="16" max="16" width="9.77734375" style="35" customWidth="1"/>
    <col min="17" max="16384" width="10" style="35"/>
  </cols>
  <sheetData>
    <row r="1" spans="1:15" ht="24.9" customHeight="1">
      <c r="A1" s="36"/>
      <c r="B1" s="2" t="s">
        <v>54</v>
      </c>
      <c r="C1" s="42"/>
      <c r="D1" s="70"/>
      <c r="E1" s="70"/>
      <c r="F1" s="70"/>
      <c r="G1" s="42"/>
      <c r="H1" s="42"/>
      <c r="I1" s="42"/>
      <c r="L1" s="42"/>
      <c r="M1" s="42"/>
      <c r="N1" s="43" t="s">
        <v>55</v>
      </c>
      <c r="O1" s="44"/>
    </row>
    <row r="2" spans="1:15" ht="22.95" customHeight="1">
      <c r="A2" s="36"/>
      <c r="B2" s="113" t="s">
        <v>56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44" t="s">
        <v>1</v>
      </c>
    </row>
    <row r="3" spans="1:15" ht="19.5" customHeight="1">
      <c r="A3" s="37"/>
      <c r="B3" s="114" t="s">
        <v>330</v>
      </c>
      <c r="C3" s="114"/>
      <c r="D3" s="37"/>
      <c r="E3" s="37"/>
      <c r="F3" s="59"/>
      <c r="G3" s="37"/>
      <c r="H3" s="59"/>
      <c r="I3" s="59"/>
      <c r="J3" s="59"/>
      <c r="K3" s="59"/>
      <c r="L3" s="59"/>
      <c r="M3" s="59"/>
      <c r="N3" s="45" t="s">
        <v>3</v>
      </c>
      <c r="O3" s="46"/>
    </row>
    <row r="4" spans="1:15" ht="24.45" customHeight="1">
      <c r="A4" s="38"/>
      <c r="B4" s="115" t="s">
        <v>6</v>
      </c>
      <c r="C4" s="115"/>
      <c r="D4" s="115" t="s">
        <v>57</v>
      </c>
      <c r="E4" s="115" t="s">
        <v>58</v>
      </c>
      <c r="F4" s="115" t="s">
        <v>59</v>
      </c>
      <c r="G4" s="115" t="s">
        <v>60</v>
      </c>
      <c r="H4" s="115" t="s">
        <v>61</v>
      </c>
      <c r="I4" s="115" t="s">
        <v>62</v>
      </c>
      <c r="J4" s="115" t="s">
        <v>63</v>
      </c>
      <c r="K4" s="115" t="s">
        <v>64</v>
      </c>
      <c r="L4" s="115" t="s">
        <v>65</v>
      </c>
      <c r="M4" s="115" t="s">
        <v>66</v>
      </c>
      <c r="N4" s="115" t="s">
        <v>67</v>
      </c>
      <c r="O4" s="48"/>
    </row>
    <row r="5" spans="1:15" ht="24.45" customHeight="1">
      <c r="A5" s="38"/>
      <c r="B5" s="115" t="s">
        <v>68</v>
      </c>
      <c r="C5" s="115" t="s">
        <v>69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48"/>
    </row>
    <row r="6" spans="1:15" ht="24.45" customHeight="1">
      <c r="A6" s="38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48"/>
    </row>
    <row r="7" spans="1:15" ht="27" customHeight="1">
      <c r="A7" s="39"/>
      <c r="B7" s="17"/>
      <c r="C7" s="17" t="s">
        <v>70</v>
      </c>
      <c r="D7" s="25">
        <f>E7+F7</f>
        <v>2002.8799999999999</v>
      </c>
      <c r="E7" s="90">
        <v>343.06</v>
      </c>
      <c r="F7" s="25">
        <f>SUM(F9:F17)</f>
        <v>1659.82</v>
      </c>
      <c r="G7" s="25"/>
      <c r="H7" s="25"/>
      <c r="I7" s="25"/>
      <c r="J7" s="25"/>
      <c r="K7" s="25"/>
      <c r="L7" s="25"/>
      <c r="M7" s="25"/>
      <c r="N7" s="25"/>
      <c r="O7" s="49"/>
    </row>
    <row r="8" spans="1:15" ht="27" customHeight="1">
      <c r="A8" s="39"/>
      <c r="B8" s="84" t="s">
        <v>216</v>
      </c>
      <c r="C8" s="84" t="s">
        <v>217</v>
      </c>
      <c r="D8" s="25" t="s">
        <v>237</v>
      </c>
      <c r="E8" s="92"/>
      <c r="G8" s="25"/>
      <c r="H8" s="25"/>
      <c r="I8" s="25"/>
      <c r="J8" s="25"/>
      <c r="K8" s="25"/>
      <c r="L8" s="25"/>
      <c r="M8" s="25"/>
      <c r="N8" s="25"/>
      <c r="O8" s="49"/>
    </row>
    <row r="9" spans="1:15" ht="27" customHeight="1">
      <c r="A9" s="39"/>
      <c r="B9" s="84" t="s">
        <v>218</v>
      </c>
      <c r="C9" s="17" t="s">
        <v>207</v>
      </c>
      <c r="D9" s="25">
        <f t="shared" ref="D9:D17" si="0">E9+F9</f>
        <v>1195.3699999999999</v>
      </c>
      <c r="E9" s="91"/>
      <c r="F9" s="25">
        <v>1195.3699999999999</v>
      </c>
      <c r="G9" s="25"/>
      <c r="H9" s="25"/>
      <c r="I9" s="25"/>
      <c r="J9" s="25"/>
      <c r="K9" s="25"/>
      <c r="L9" s="25"/>
      <c r="M9" s="25"/>
      <c r="N9" s="25"/>
      <c r="O9" s="49"/>
    </row>
    <row r="10" spans="1:15" ht="27" customHeight="1">
      <c r="A10" s="39"/>
      <c r="B10" s="17" t="s">
        <v>219</v>
      </c>
      <c r="C10" s="17" t="s">
        <v>208</v>
      </c>
      <c r="D10" s="25">
        <f t="shared" si="0"/>
        <v>393.06</v>
      </c>
      <c r="E10" s="25">
        <v>343.06</v>
      </c>
      <c r="F10" s="25">
        <v>50</v>
      </c>
      <c r="G10" s="25"/>
      <c r="H10" s="25"/>
      <c r="I10" s="25"/>
      <c r="J10" s="25"/>
      <c r="K10" s="25"/>
      <c r="L10" s="25"/>
      <c r="M10" s="25"/>
      <c r="N10" s="25"/>
      <c r="O10" s="49"/>
    </row>
    <row r="11" spans="1:15" ht="27" customHeight="1">
      <c r="A11" s="39"/>
      <c r="B11" s="17" t="s">
        <v>220</v>
      </c>
      <c r="C11" s="17" t="s">
        <v>209</v>
      </c>
      <c r="D11" s="25">
        <f t="shared" si="0"/>
        <v>178.78</v>
      </c>
      <c r="E11" s="25"/>
      <c r="F11" s="25">
        <v>178.78</v>
      </c>
      <c r="G11" s="25"/>
      <c r="H11" s="25"/>
      <c r="I11" s="25"/>
      <c r="J11" s="25"/>
      <c r="K11" s="25"/>
      <c r="L11" s="25"/>
      <c r="M11" s="25"/>
      <c r="N11" s="25"/>
      <c r="O11" s="49"/>
    </row>
    <row r="12" spans="1:15" ht="27" customHeight="1">
      <c r="A12" s="39"/>
      <c r="B12" s="17" t="s">
        <v>221</v>
      </c>
      <c r="C12" s="17" t="s">
        <v>210</v>
      </c>
      <c r="D12" s="25">
        <f t="shared" si="0"/>
        <v>0.31</v>
      </c>
      <c r="E12" s="25"/>
      <c r="F12" s="25">
        <v>0.31</v>
      </c>
      <c r="G12" s="25"/>
      <c r="H12" s="25"/>
      <c r="I12" s="25"/>
      <c r="J12" s="25"/>
      <c r="K12" s="25"/>
      <c r="L12" s="25"/>
      <c r="M12" s="25"/>
      <c r="N12" s="25"/>
      <c r="O12" s="49"/>
    </row>
    <row r="13" spans="1:15" ht="27" customHeight="1">
      <c r="A13" s="39"/>
      <c r="B13" s="17" t="s">
        <v>222</v>
      </c>
      <c r="C13" s="17" t="s">
        <v>211</v>
      </c>
      <c r="D13" s="25">
        <f t="shared" si="0"/>
        <v>11.65</v>
      </c>
      <c r="E13" s="25"/>
      <c r="F13" s="25">
        <v>11.65</v>
      </c>
      <c r="G13" s="25"/>
      <c r="H13" s="25"/>
      <c r="I13" s="25"/>
      <c r="J13" s="25"/>
      <c r="K13" s="25"/>
      <c r="L13" s="25"/>
      <c r="M13" s="25"/>
      <c r="N13" s="25"/>
      <c r="O13" s="49"/>
    </row>
    <row r="14" spans="1:15" ht="27" customHeight="1">
      <c r="A14" s="39"/>
      <c r="B14" s="17" t="s">
        <v>223</v>
      </c>
      <c r="C14" s="17" t="s">
        <v>212</v>
      </c>
      <c r="D14" s="25">
        <f t="shared" si="0"/>
        <v>2.54</v>
      </c>
      <c r="E14" s="25"/>
      <c r="F14" s="25">
        <v>2.54</v>
      </c>
      <c r="G14" s="25"/>
      <c r="H14" s="25"/>
      <c r="I14" s="25"/>
      <c r="J14" s="25"/>
      <c r="K14" s="25"/>
      <c r="L14" s="25"/>
      <c r="M14" s="25"/>
      <c r="N14" s="25"/>
      <c r="O14" s="49"/>
    </row>
    <row r="15" spans="1:15" ht="27" customHeight="1">
      <c r="A15" s="39"/>
      <c r="B15" s="17" t="s">
        <v>224</v>
      </c>
      <c r="C15" s="17" t="s">
        <v>213</v>
      </c>
      <c r="D15" s="25">
        <f t="shared" si="0"/>
        <v>46.15</v>
      </c>
      <c r="E15" s="25"/>
      <c r="F15" s="25">
        <v>46.15</v>
      </c>
      <c r="G15" s="25"/>
      <c r="H15" s="25"/>
      <c r="I15" s="25"/>
      <c r="J15" s="25"/>
      <c r="K15" s="25"/>
      <c r="L15" s="25"/>
      <c r="M15" s="25"/>
      <c r="N15" s="25"/>
      <c r="O15" s="49"/>
    </row>
    <row r="16" spans="1:15" ht="27" customHeight="1">
      <c r="A16" s="39"/>
      <c r="B16" s="17" t="s">
        <v>225</v>
      </c>
      <c r="C16" s="17" t="s">
        <v>214</v>
      </c>
      <c r="D16" s="25">
        <f t="shared" si="0"/>
        <v>9.84</v>
      </c>
      <c r="E16" s="25"/>
      <c r="F16" s="25">
        <v>9.84</v>
      </c>
      <c r="G16" s="25"/>
      <c r="H16" s="25"/>
      <c r="I16" s="25"/>
      <c r="J16" s="25"/>
      <c r="K16" s="25"/>
      <c r="L16" s="25"/>
      <c r="M16" s="25"/>
      <c r="N16" s="25"/>
      <c r="O16" s="49"/>
    </row>
    <row r="17" spans="1:15" ht="27" customHeight="1">
      <c r="A17" s="39"/>
      <c r="B17" s="17" t="s">
        <v>226</v>
      </c>
      <c r="C17" s="17" t="s">
        <v>215</v>
      </c>
      <c r="D17" s="25">
        <f t="shared" si="0"/>
        <v>165.18</v>
      </c>
      <c r="E17" s="25"/>
      <c r="F17" s="25">
        <v>165.18</v>
      </c>
      <c r="G17" s="25"/>
      <c r="H17" s="25"/>
      <c r="I17" s="25"/>
      <c r="J17" s="25"/>
      <c r="K17" s="25"/>
      <c r="L17" s="25"/>
      <c r="M17" s="25"/>
      <c r="N17" s="25"/>
      <c r="O17" s="49"/>
    </row>
    <row r="18" spans="1:15" ht="27" customHeight="1">
      <c r="A18" s="39"/>
      <c r="B18" s="17"/>
      <c r="C18" s="17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49"/>
    </row>
    <row r="19" spans="1:15" ht="27" customHeight="1">
      <c r="A19" s="39"/>
      <c r="B19" s="17"/>
      <c r="C19" s="17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49"/>
    </row>
    <row r="20" spans="1:15" ht="27" customHeight="1">
      <c r="A20" s="39"/>
      <c r="B20" s="17"/>
      <c r="C20" s="17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49"/>
    </row>
    <row r="21" spans="1:15" ht="27" customHeight="1">
      <c r="A21" s="38"/>
      <c r="B21" s="17"/>
      <c r="C21" s="17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47"/>
    </row>
    <row r="22" spans="1:15" ht="32.4" customHeight="1">
      <c r="A22" s="38"/>
      <c r="B22" s="17"/>
      <c r="C22" s="20" t="s">
        <v>20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47"/>
    </row>
    <row r="23" spans="1:15">
      <c r="B23" s="4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4.4"/>
  <cols>
    <col min="1" max="1" width="1.44140625" style="35" customWidth="1"/>
    <col min="2" max="4" width="6.109375" style="35" customWidth="1"/>
    <col min="5" max="5" width="16.88671875" style="35" customWidth="1"/>
    <col min="6" max="6" width="41" style="35" customWidth="1"/>
    <col min="7" max="10" width="16.33203125" style="35" customWidth="1"/>
    <col min="11" max="11" width="22.88671875" style="35" customWidth="1"/>
    <col min="12" max="12" width="1.44140625" style="35" customWidth="1"/>
    <col min="13" max="14" width="9.77734375" style="35" customWidth="1"/>
    <col min="15" max="16384" width="10" style="35"/>
  </cols>
  <sheetData>
    <row r="1" spans="1:12" ht="24.9" customHeight="1">
      <c r="A1" s="36"/>
      <c r="B1" s="2" t="s">
        <v>71</v>
      </c>
      <c r="C1" s="2"/>
      <c r="D1" s="2"/>
      <c r="E1" s="42"/>
      <c r="F1" s="42"/>
      <c r="G1" s="70"/>
      <c r="H1" s="70"/>
      <c r="I1" s="70"/>
      <c r="J1" s="70"/>
      <c r="K1" s="43" t="s">
        <v>72</v>
      </c>
      <c r="L1" s="44"/>
    </row>
    <row r="2" spans="1:12" ht="22.95" customHeight="1">
      <c r="A2" s="36"/>
      <c r="B2" s="113" t="s">
        <v>73</v>
      </c>
      <c r="C2" s="113"/>
      <c r="D2" s="113"/>
      <c r="E2" s="113"/>
      <c r="F2" s="113"/>
      <c r="G2" s="113"/>
      <c r="H2" s="113"/>
      <c r="I2" s="113"/>
      <c r="J2" s="113"/>
      <c r="K2" s="113"/>
      <c r="L2" s="44" t="s">
        <v>1</v>
      </c>
    </row>
    <row r="3" spans="1:12" ht="19.5" customHeight="1">
      <c r="A3" s="37"/>
      <c r="B3" s="114" t="s">
        <v>330</v>
      </c>
      <c r="C3" s="114"/>
      <c r="D3" s="114"/>
      <c r="E3" s="114"/>
      <c r="F3" s="114"/>
      <c r="G3" s="37"/>
      <c r="H3" s="37"/>
      <c r="I3" s="59"/>
      <c r="J3" s="59"/>
      <c r="K3" s="45" t="s">
        <v>3</v>
      </c>
      <c r="L3" s="46"/>
    </row>
    <row r="4" spans="1:12" ht="24.45" customHeight="1">
      <c r="A4" s="44"/>
      <c r="B4" s="111" t="s">
        <v>6</v>
      </c>
      <c r="C4" s="111"/>
      <c r="D4" s="111"/>
      <c r="E4" s="111"/>
      <c r="F4" s="111"/>
      <c r="G4" s="111" t="s">
        <v>57</v>
      </c>
      <c r="H4" s="111" t="s">
        <v>74</v>
      </c>
      <c r="I4" s="111" t="s">
        <v>75</v>
      </c>
      <c r="J4" s="111" t="s">
        <v>76</v>
      </c>
      <c r="K4" s="111" t="s">
        <v>77</v>
      </c>
      <c r="L4" s="47"/>
    </row>
    <row r="5" spans="1:12" ht="24.45" customHeight="1">
      <c r="A5" s="38"/>
      <c r="B5" s="111" t="s">
        <v>78</v>
      </c>
      <c r="C5" s="111"/>
      <c r="D5" s="111"/>
      <c r="E5" s="111" t="s">
        <v>68</v>
      </c>
      <c r="F5" s="111" t="s">
        <v>69</v>
      </c>
      <c r="G5" s="111"/>
      <c r="H5" s="111"/>
      <c r="I5" s="111"/>
      <c r="J5" s="111"/>
      <c r="K5" s="111"/>
      <c r="L5" s="47"/>
    </row>
    <row r="6" spans="1:12" ht="24.45" customHeight="1">
      <c r="A6" s="38"/>
      <c r="B6" s="17" t="s">
        <v>79</v>
      </c>
      <c r="C6" s="17" t="s">
        <v>80</v>
      </c>
      <c r="D6" s="17" t="s">
        <v>81</v>
      </c>
      <c r="E6" s="111"/>
      <c r="F6" s="111"/>
      <c r="G6" s="111"/>
      <c r="H6" s="111"/>
      <c r="I6" s="111"/>
      <c r="J6" s="111"/>
      <c r="K6" s="111"/>
      <c r="L6" s="48"/>
    </row>
    <row r="7" spans="1:12" ht="27" customHeight="1">
      <c r="A7" s="39"/>
      <c r="B7" s="17"/>
      <c r="C7" s="17"/>
      <c r="D7" s="17"/>
      <c r="E7" s="17"/>
      <c r="F7" s="17" t="s">
        <v>70</v>
      </c>
      <c r="G7" s="25">
        <f>H7+I7</f>
        <v>2002.8799999999999</v>
      </c>
      <c r="H7" s="25">
        <f>SUM(H9:H17)</f>
        <v>1609.82</v>
      </c>
      <c r="I7" s="25">
        <f>I10</f>
        <v>393.06</v>
      </c>
      <c r="J7" s="25"/>
      <c r="K7" s="25"/>
      <c r="L7" s="49"/>
    </row>
    <row r="8" spans="1:12" ht="27" customHeight="1">
      <c r="A8" s="39"/>
      <c r="B8" s="84"/>
      <c r="C8" s="84"/>
      <c r="D8" s="84"/>
      <c r="E8" s="84" t="s">
        <v>216</v>
      </c>
      <c r="F8" s="84" t="s">
        <v>217</v>
      </c>
      <c r="G8" s="25" t="s">
        <v>237</v>
      </c>
      <c r="H8" s="25"/>
      <c r="I8" s="25"/>
      <c r="J8" s="25"/>
      <c r="K8" s="25"/>
      <c r="L8" s="49"/>
    </row>
    <row r="9" spans="1:12" ht="27" customHeight="1">
      <c r="A9" s="39"/>
      <c r="B9" s="17" t="s">
        <v>227</v>
      </c>
      <c r="C9" s="17" t="s">
        <v>228</v>
      </c>
      <c r="D9" s="17" t="s">
        <v>229</v>
      </c>
      <c r="E9" s="17" t="s">
        <v>218</v>
      </c>
      <c r="F9" s="17" t="s">
        <v>207</v>
      </c>
      <c r="G9" s="25">
        <f t="shared" ref="G9:G17" si="0">H9+I9</f>
        <v>1195.3699999999999</v>
      </c>
      <c r="H9" s="25">
        <v>1195.3699999999999</v>
      </c>
      <c r="I9" s="25"/>
      <c r="J9" s="25"/>
      <c r="K9" s="25"/>
      <c r="L9" s="49"/>
    </row>
    <row r="10" spans="1:12" ht="27" customHeight="1">
      <c r="A10" s="39"/>
      <c r="B10" s="17" t="s">
        <v>227</v>
      </c>
      <c r="C10" s="17" t="s">
        <v>228</v>
      </c>
      <c r="D10" s="17" t="s">
        <v>230</v>
      </c>
      <c r="E10" s="17" t="s">
        <v>219</v>
      </c>
      <c r="F10" s="17" t="s">
        <v>208</v>
      </c>
      <c r="G10" s="25">
        <f t="shared" si="0"/>
        <v>393.06</v>
      </c>
      <c r="H10" s="25"/>
      <c r="I10" s="25">
        <v>393.06</v>
      </c>
      <c r="J10" s="25"/>
      <c r="K10" s="25"/>
      <c r="L10" s="49"/>
    </row>
    <row r="11" spans="1:12" ht="27" customHeight="1">
      <c r="A11" s="39"/>
      <c r="B11" s="17" t="s">
        <v>231</v>
      </c>
      <c r="C11" s="17" t="s">
        <v>228</v>
      </c>
      <c r="D11" s="17" t="s">
        <v>228</v>
      </c>
      <c r="E11" s="17" t="s">
        <v>220</v>
      </c>
      <c r="F11" s="17" t="s">
        <v>209</v>
      </c>
      <c r="G11" s="25">
        <f t="shared" si="0"/>
        <v>178.78</v>
      </c>
      <c r="H11" s="25">
        <v>178.78</v>
      </c>
      <c r="I11" s="25"/>
      <c r="J11" s="25"/>
      <c r="K11" s="25"/>
      <c r="L11" s="49"/>
    </row>
    <row r="12" spans="1:12" ht="27" customHeight="1">
      <c r="A12" s="39"/>
      <c r="B12" s="17" t="s">
        <v>231</v>
      </c>
      <c r="C12" s="17" t="s">
        <v>228</v>
      </c>
      <c r="D12" s="17" t="s">
        <v>232</v>
      </c>
      <c r="E12" s="17" t="s">
        <v>221</v>
      </c>
      <c r="F12" s="17" t="s">
        <v>210</v>
      </c>
      <c r="G12" s="25">
        <f t="shared" si="0"/>
        <v>0.31</v>
      </c>
      <c r="H12" s="25">
        <v>0.31</v>
      </c>
      <c r="I12" s="25"/>
      <c r="J12" s="25"/>
      <c r="K12" s="25"/>
      <c r="L12" s="49"/>
    </row>
    <row r="13" spans="1:12" ht="27" customHeight="1">
      <c r="A13" s="39"/>
      <c r="B13" s="17" t="s">
        <v>231</v>
      </c>
      <c r="C13" s="17" t="s">
        <v>233</v>
      </c>
      <c r="D13" s="17" t="s">
        <v>232</v>
      </c>
      <c r="E13" s="17" t="s">
        <v>222</v>
      </c>
      <c r="F13" s="17" t="s">
        <v>211</v>
      </c>
      <c r="G13" s="25">
        <f t="shared" si="0"/>
        <v>11.65</v>
      </c>
      <c r="H13" s="25">
        <v>11.65</v>
      </c>
      <c r="I13" s="25"/>
      <c r="J13" s="25"/>
      <c r="K13" s="25"/>
      <c r="L13" s="49"/>
    </row>
    <row r="14" spans="1:12" ht="27" customHeight="1">
      <c r="A14" s="39"/>
      <c r="B14" s="17" t="s">
        <v>231</v>
      </c>
      <c r="C14" s="17" t="s">
        <v>232</v>
      </c>
      <c r="D14" s="17" t="s">
        <v>232</v>
      </c>
      <c r="E14" s="17" t="s">
        <v>223</v>
      </c>
      <c r="F14" s="17" t="s">
        <v>212</v>
      </c>
      <c r="G14" s="25">
        <f t="shared" si="0"/>
        <v>2.54</v>
      </c>
      <c r="H14" s="25">
        <v>2.54</v>
      </c>
      <c r="I14" s="25"/>
      <c r="J14" s="25"/>
      <c r="K14" s="25"/>
      <c r="L14" s="49"/>
    </row>
    <row r="15" spans="1:12" ht="27" customHeight="1">
      <c r="A15" s="39"/>
      <c r="B15" s="17" t="s">
        <v>234</v>
      </c>
      <c r="C15" s="17" t="s">
        <v>233</v>
      </c>
      <c r="D15" s="17" t="s">
        <v>229</v>
      </c>
      <c r="E15" s="17" t="s">
        <v>224</v>
      </c>
      <c r="F15" s="17" t="s">
        <v>213</v>
      </c>
      <c r="G15" s="25">
        <f t="shared" si="0"/>
        <v>46.15</v>
      </c>
      <c r="H15" s="25">
        <v>46.15</v>
      </c>
      <c r="I15" s="25"/>
      <c r="J15" s="25"/>
      <c r="K15" s="25"/>
      <c r="L15" s="49"/>
    </row>
    <row r="16" spans="1:12" ht="27" customHeight="1">
      <c r="A16" s="39"/>
      <c r="B16" s="17" t="s">
        <v>234</v>
      </c>
      <c r="C16" s="17" t="s">
        <v>233</v>
      </c>
      <c r="D16" s="17" t="s">
        <v>235</v>
      </c>
      <c r="E16" s="17" t="s">
        <v>225</v>
      </c>
      <c r="F16" s="17" t="s">
        <v>214</v>
      </c>
      <c r="G16" s="25">
        <f t="shared" si="0"/>
        <v>9.84</v>
      </c>
      <c r="H16" s="25">
        <v>9.84</v>
      </c>
      <c r="I16" s="25"/>
      <c r="J16" s="25"/>
      <c r="K16" s="25"/>
      <c r="L16" s="49"/>
    </row>
    <row r="17" spans="1:12" ht="27" customHeight="1">
      <c r="A17" s="39"/>
      <c r="B17" s="17" t="s">
        <v>236</v>
      </c>
      <c r="C17" s="17" t="s">
        <v>230</v>
      </c>
      <c r="D17" s="17" t="s">
        <v>229</v>
      </c>
      <c r="E17" s="17" t="s">
        <v>226</v>
      </c>
      <c r="F17" s="17" t="s">
        <v>215</v>
      </c>
      <c r="G17" s="25">
        <f t="shared" si="0"/>
        <v>165.18</v>
      </c>
      <c r="H17" s="25">
        <v>165.18</v>
      </c>
      <c r="I17" s="25"/>
      <c r="J17" s="25"/>
      <c r="K17" s="25"/>
      <c r="L17" s="49"/>
    </row>
    <row r="18" spans="1:12" ht="27" customHeight="1">
      <c r="A18" s="39"/>
      <c r="B18" s="17"/>
      <c r="C18" s="17"/>
      <c r="D18" s="17"/>
      <c r="E18" s="17"/>
      <c r="F18" s="17"/>
      <c r="G18" s="25"/>
      <c r="H18" s="25"/>
      <c r="I18" s="25"/>
      <c r="J18" s="25"/>
      <c r="K18" s="25"/>
      <c r="L18" s="49"/>
    </row>
    <row r="19" spans="1:12" ht="27" customHeight="1">
      <c r="A19" s="39"/>
      <c r="B19" s="17"/>
      <c r="C19" s="17"/>
      <c r="D19" s="17"/>
      <c r="E19" s="17"/>
      <c r="F19" s="17"/>
      <c r="G19" s="25"/>
      <c r="H19" s="25"/>
      <c r="I19" s="25"/>
      <c r="J19" s="25"/>
      <c r="K19" s="25"/>
      <c r="L19" s="49"/>
    </row>
    <row r="20" spans="1:12" ht="27" customHeight="1">
      <c r="A20" s="39"/>
      <c r="B20" s="17"/>
      <c r="C20" s="17"/>
      <c r="D20" s="17"/>
      <c r="E20" s="17"/>
      <c r="F20" s="17"/>
      <c r="G20" s="25"/>
      <c r="H20" s="25"/>
      <c r="I20" s="25"/>
      <c r="J20" s="25"/>
      <c r="K20" s="25"/>
      <c r="L20" s="49"/>
    </row>
    <row r="21" spans="1:12" ht="27" customHeight="1">
      <c r="A21" s="38"/>
      <c r="B21" s="20"/>
      <c r="C21" s="20"/>
      <c r="D21" s="20"/>
      <c r="E21" s="20"/>
      <c r="F21" s="20" t="s">
        <v>20</v>
      </c>
      <c r="G21" s="26"/>
      <c r="H21" s="26"/>
      <c r="I21" s="26"/>
      <c r="J21" s="26"/>
      <c r="K21" s="26"/>
      <c r="L21" s="47"/>
    </row>
    <row r="22" spans="1:12" ht="27" customHeight="1">
      <c r="A22" s="38"/>
      <c r="B22" s="20"/>
      <c r="C22" s="20"/>
      <c r="D22" s="20"/>
      <c r="E22" s="20"/>
      <c r="F22" s="20" t="s">
        <v>20</v>
      </c>
      <c r="G22" s="26"/>
      <c r="H22" s="26"/>
      <c r="I22" s="26"/>
      <c r="J22" s="26"/>
      <c r="K22" s="26"/>
      <c r="L22" s="47"/>
    </row>
    <row r="23" spans="1:12" ht="27" customHeight="1">
      <c r="A23" s="38"/>
      <c r="B23" s="20"/>
      <c r="C23" s="20"/>
      <c r="D23" s="20"/>
      <c r="E23" s="20"/>
      <c r="F23" s="20" t="s">
        <v>82</v>
      </c>
      <c r="G23" s="26"/>
      <c r="H23" s="26"/>
      <c r="I23" s="26"/>
      <c r="J23" s="26"/>
      <c r="K23" s="26"/>
      <c r="L23" s="48"/>
    </row>
    <row r="24" spans="1:12" ht="9.75" customHeight="1">
      <c r="A24" s="40"/>
      <c r="B24" s="41"/>
      <c r="C24" s="41"/>
      <c r="D24" s="41"/>
      <c r="E24" s="41"/>
      <c r="F24" s="40"/>
      <c r="G24" s="40"/>
      <c r="H24" s="40"/>
      <c r="I24" s="40"/>
      <c r="J24" s="41"/>
      <c r="K24" s="41"/>
      <c r="L24" s="5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B3" sqref="B3:C3"/>
    </sheetView>
  </sheetViews>
  <sheetFormatPr defaultColWidth="10" defaultRowHeight="14.4"/>
  <cols>
    <col min="1" max="1" width="1.44140625" style="35" customWidth="1"/>
    <col min="2" max="2" width="29.6640625" style="35" customWidth="1"/>
    <col min="3" max="3" width="11.6640625" style="35" customWidth="1"/>
    <col min="4" max="4" width="29.6640625" style="35" customWidth="1"/>
    <col min="5" max="5" width="11.6640625" style="35" customWidth="1"/>
    <col min="6" max="6" width="13.109375" style="35" customWidth="1"/>
    <col min="7" max="8" width="11.21875" style="35" customWidth="1"/>
    <col min="9" max="9" width="1.44140625" style="35" customWidth="1"/>
    <col min="10" max="12" width="9.77734375" style="35" customWidth="1"/>
    <col min="13" max="16384" width="10" style="35"/>
  </cols>
  <sheetData>
    <row r="1" spans="1:9" ht="24.9" customHeight="1">
      <c r="A1" s="62"/>
      <c r="B1" s="2" t="s">
        <v>83</v>
      </c>
      <c r="C1" s="63"/>
      <c r="D1" s="63"/>
      <c r="H1" s="66" t="s">
        <v>84</v>
      </c>
      <c r="I1" s="56" t="s">
        <v>1</v>
      </c>
    </row>
    <row r="2" spans="1:9" ht="22.95" customHeight="1">
      <c r="A2" s="64"/>
      <c r="B2" s="110" t="s">
        <v>85</v>
      </c>
      <c r="C2" s="110"/>
      <c r="D2" s="110"/>
      <c r="E2" s="110"/>
      <c r="F2" s="116"/>
      <c r="G2" s="116"/>
      <c r="H2" s="116"/>
      <c r="I2" s="67"/>
    </row>
    <row r="3" spans="1:9" ht="19.5" customHeight="1">
      <c r="A3" s="64"/>
      <c r="B3" s="114" t="s">
        <v>330</v>
      </c>
      <c r="C3" s="114"/>
      <c r="D3" s="42"/>
      <c r="F3" s="117" t="s">
        <v>3</v>
      </c>
      <c r="G3" s="117"/>
      <c r="H3" s="117"/>
      <c r="I3" s="68"/>
    </row>
    <row r="4" spans="1:9" ht="30" customHeight="1">
      <c r="A4" s="64"/>
      <c r="B4" s="111" t="s">
        <v>4</v>
      </c>
      <c r="C4" s="111"/>
      <c r="D4" s="111" t="s">
        <v>5</v>
      </c>
      <c r="E4" s="111"/>
      <c r="F4" s="111"/>
      <c r="G4" s="111"/>
      <c r="H4" s="111"/>
      <c r="I4" s="69"/>
    </row>
    <row r="5" spans="1:9" ht="30" customHeight="1">
      <c r="A5" s="64"/>
      <c r="B5" s="17" t="s">
        <v>6</v>
      </c>
      <c r="C5" s="17" t="s">
        <v>7</v>
      </c>
      <c r="D5" s="17" t="s">
        <v>6</v>
      </c>
      <c r="E5" s="17" t="s">
        <v>57</v>
      </c>
      <c r="F5" s="34" t="s">
        <v>86</v>
      </c>
      <c r="G5" s="34" t="s">
        <v>87</v>
      </c>
      <c r="H5" s="34" t="s">
        <v>88</v>
      </c>
      <c r="I5" s="56"/>
    </row>
    <row r="6" spans="1:9" ht="30" customHeight="1">
      <c r="A6" s="44"/>
      <c r="B6" s="20" t="s">
        <v>89</v>
      </c>
      <c r="C6" s="26">
        <v>1659.82</v>
      </c>
      <c r="D6" s="20" t="s">
        <v>90</v>
      </c>
      <c r="E6" s="26">
        <f>F6</f>
        <v>2002.88</v>
      </c>
      <c r="F6" s="26">
        <f>F10+F14+F16+F26</f>
        <v>2002.88</v>
      </c>
      <c r="G6" s="26"/>
      <c r="H6" s="26"/>
      <c r="I6" s="48"/>
    </row>
    <row r="7" spans="1:9" ht="30" customHeight="1">
      <c r="A7" s="112"/>
      <c r="B7" s="20" t="s">
        <v>91</v>
      </c>
      <c r="C7" s="26">
        <v>1659.82</v>
      </c>
      <c r="D7" s="20" t="s">
        <v>92</v>
      </c>
      <c r="E7" s="26"/>
      <c r="F7" s="26"/>
      <c r="G7" s="26"/>
      <c r="H7" s="26"/>
      <c r="I7" s="48"/>
    </row>
    <row r="8" spans="1:9" ht="30" customHeight="1">
      <c r="A8" s="112"/>
      <c r="B8" s="20" t="s">
        <v>93</v>
      </c>
      <c r="C8" s="26"/>
      <c r="D8" s="20" t="s">
        <v>94</v>
      </c>
      <c r="E8" s="26"/>
      <c r="F8" s="26"/>
      <c r="G8" s="26"/>
      <c r="H8" s="26"/>
      <c r="I8" s="48"/>
    </row>
    <row r="9" spans="1:9" ht="30" customHeight="1">
      <c r="A9" s="112"/>
      <c r="B9" s="20" t="s">
        <v>95</v>
      </c>
      <c r="C9" s="26"/>
      <c r="D9" s="20" t="s">
        <v>96</v>
      </c>
      <c r="E9" s="26"/>
      <c r="F9" s="26"/>
      <c r="G9" s="26"/>
      <c r="H9" s="26"/>
      <c r="I9" s="48"/>
    </row>
    <row r="10" spans="1:9" ht="30" customHeight="1">
      <c r="A10" s="44"/>
      <c r="B10" s="20" t="s">
        <v>97</v>
      </c>
      <c r="C10" s="26"/>
      <c r="D10" s="20" t="s">
        <v>98</v>
      </c>
      <c r="E10" s="26"/>
      <c r="F10" s="26">
        <v>1588.43</v>
      </c>
      <c r="G10" s="26"/>
      <c r="H10" s="26"/>
      <c r="I10" s="48"/>
    </row>
    <row r="11" spans="1:9" ht="30" customHeight="1">
      <c r="A11" s="112"/>
      <c r="B11" s="20" t="s">
        <v>91</v>
      </c>
      <c r="C11" s="26">
        <v>343.06</v>
      </c>
      <c r="D11" s="20" t="s">
        <v>99</v>
      </c>
      <c r="E11" s="26"/>
      <c r="F11" s="26"/>
      <c r="G11" s="26"/>
      <c r="H11" s="26"/>
      <c r="I11" s="48"/>
    </row>
    <row r="12" spans="1:9" ht="30" customHeight="1">
      <c r="A12" s="112"/>
      <c r="B12" s="20" t="s">
        <v>93</v>
      </c>
      <c r="C12" s="26"/>
      <c r="D12" s="20" t="s">
        <v>100</v>
      </c>
      <c r="E12" s="26"/>
      <c r="F12" s="26"/>
      <c r="G12" s="26"/>
      <c r="H12" s="26"/>
      <c r="I12" s="48"/>
    </row>
    <row r="13" spans="1:9" ht="30" customHeight="1">
      <c r="A13" s="112"/>
      <c r="B13" s="20" t="s">
        <v>95</v>
      </c>
      <c r="C13" s="26"/>
      <c r="D13" s="20" t="s">
        <v>101</v>
      </c>
      <c r="E13" s="26"/>
      <c r="F13" s="26"/>
      <c r="G13" s="26"/>
      <c r="H13" s="26"/>
      <c r="I13" s="48"/>
    </row>
    <row r="14" spans="1:9" ht="30" customHeight="1">
      <c r="A14" s="112"/>
      <c r="B14" s="20" t="s">
        <v>82</v>
      </c>
      <c r="C14" s="26"/>
      <c r="D14" s="20" t="s">
        <v>102</v>
      </c>
      <c r="E14" s="26"/>
      <c r="F14" s="26">
        <v>193.28</v>
      </c>
      <c r="G14" s="26"/>
      <c r="H14" s="26"/>
      <c r="I14" s="48"/>
    </row>
    <row r="15" spans="1:9" ht="30" customHeight="1">
      <c r="A15" s="112"/>
      <c r="B15" s="20" t="s">
        <v>82</v>
      </c>
      <c r="C15" s="26"/>
      <c r="D15" s="20" t="s">
        <v>103</v>
      </c>
      <c r="E15" s="26"/>
      <c r="F15" s="26"/>
      <c r="G15" s="26"/>
      <c r="H15" s="26"/>
      <c r="I15" s="48"/>
    </row>
    <row r="16" spans="1:9" ht="30" customHeight="1">
      <c r="A16" s="112"/>
      <c r="B16" s="20" t="s">
        <v>82</v>
      </c>
      <c r="C16" s="26"/>
      <c r="D16" s="20" t="s">
        <v>104</v>
      </c>
      <c r="E16" s="26"/>
      <c r="F16" s="26">
        <v>55.99</v>
      </c>
      <c r="G16" s="26"/>
      <c r="H16" s="26"/>
      <c r="I16" s="48"/>
    </row>
    <row r="17" spans="1:9" ht="30" customHeight="1">
      <c r="A17" s="112"/>
      <c r="B17" s="20" t="s">
        <v>82</v>
      </c>
      <c r="C17" s="26"/>
      <c r="D17" s="20" t="s">
        <v>105</v>
      </c>
      <c r="E17" s="26"/>
      <c r="F17" s="26"/>
      <c r="G17" s="26"/>
      <c r="H17" s="26"/>
      <c r="I17" s="48"/>
    </row>
    <row r="18" spans="1:9" ht="30" customHeight="1">
      <c r="A18" s="112"/>
      <c r="B18" s="20" t="s">
        <v>82</v>
      </c>
      <c r="C18" s="26"/>
      <c r="D18" s="20" t="s">
        <v>106</v>
      </c>
      <c r="E18" s="26"/>
      <c r="F18" s="26"/>
      <c r="G18" s="26"/>
      <c r="H18" s="26"/>
      <c r="I18" s="48"/>
    </row>
    <row r="19" spans="1:9" ht="30" customHeight="1">
      <c r="A19" s="112"/>
      <c r="B19" s="20" t="s">
        <v>82</v>
      </c>
      <c r="C19" s="26"/>
      <c r="D19" s="20" t="s">
        <v>107</v>
      </c>
      <c r="E19" s="26"/>
      <c r="F19" s="26"/>
      <c r="G19" s="26"/>
      <c r="H19" s="26"/>
      <c r="I19" s="48"/>
    </row>
    <row r="20" spans="1:9" ht="30" customHeight="1">
      <c r="A20" s="112"/>
      <c r="B20" s="20" t="s">
        <v>82</v>
      </c>
      <c r="C20" s="26"/>
      <c r="D20" s="20" t="s">
        <v>108</v>
      </c>
      <c r="E20" s="26"/>
      <c r="F20" s="26"/>
      <c r="G20" s="26"/>
      <c r="H20" s="26"/>
      <c r="I20" s="48"/>
    </row>
    <row r="21" spans="1:9" ht="30" customHeight="1">
      <c r="A21" s="112"/>
      <c r="B21" s="20" t="s">
        <v>82</v>
      </c>
      <c r="C21" s="26"/>
      <c r="D21" s="20" t="s">
        <v>109</v>
      </c>
      <c r="E21" s="26"/>
      <c r="F21" s="26"/>
      <c r="G21" s="26"/>
      <c r="H21" s="26"/>
      <c r="I21" s="48"/>
    </row>
    <row r="22" spans="1:9" ht="30" customHeight="1">
      <c r="A22" s="112"/>
      <c r="B22" s="20" t="s">
        <v>82</v>
      </c>
      <c r="C22" s="26"/>
      <c r="D22" s="20" t="s">
        <v>110</v>
      </c>
      <c r="E22" s="26"/>
      <c r="F22" s="26"/>
      <c r="G22" s="26"/>
      <c r="H22" s="26"/>
      <c r="I22" s="48"/>
    </row>
    <row r="23" spans="1:9" ht="30" customHeight="1">
      <c r="A23" s="112"/>
      <c r="B23" s="20" t="s">
        <v>82</v>
      </c>
      <c r="C23" s="26"/>
      <c r="D23" s="20" t="s">
        <v>111</v>
      </c>
      <c r="E23" s="26"/>
      <c r="F23" s="26"/>
      <c r="G23" s="26"/>
      <c r="H23" s="26"/>
      <c r="I23" s="48"/>
    </row>
    <row r="24" spans="1:9" ht="30" customHeight="1">
      <c r="A24" s="112"/>
      <c r="B24" s="20" t="s">
        <v>82</v>
      </c>
      <c r="C24" s="26"/>
      <c r="D24" s="20" t="s">
        <v>112</v>
      </c>
      <c r="E24" s="26"/>
      <c r="F24" s="26"/>
      <c r="G24" s="26"/>
      <c r="H24" s="26"/>
      <c r="I24" s="48"/>
    </row>
    <row r="25" spans="1:9" ht="30" customHeight="1">
      <c r="A25" s="112"/>
      <c r="B25" s="20" t="s">
        <v>82</v>
      </c>
      <c r="C25" s="26"/>
      <c r="D25" s="20" t="s">
        <v>113</v>
      </c>
      <c r="E25" s="26"/>
      <c r="F25" s="26"/>
      <c r="G25" s="26"/>
      <c r="H25" s="26"/>
      <c r="I25" s="48"/>
    </row>
    <row r="26" spans="1:9" ht="30" customHeight="1">
      <c r="A26" s="112"/>
      <c r="B26" s="20" t="s">
        <v>82</v>
      </c>
      <c r="C26" s="26"/>
      <c r="D26" s="20" t="s">
        <v>114</v>
      </c>
      <c r="E26" s="26"/>
      <c r="F26" s="26">
        <v>165.18</v>
      </c>
      <c r="G26" s="26"/>
      <c r="H26" s="26"/>
      <c r="I26" s="48"/>
    </row>
    <row r="27" spans="1:9" ht="30" customHeight="1">
      <c r="A27" s="112"/>
      <c r="B27" s="20" t="s">
        <v>82</v>
      </c>
      <c r="C27" s="26"/>
      <c r="D27" s="20" t="s">
        <v>115</v>
      </c>
      <c r="E27" s="26"/>
      <c r="F27" s="26"/>
      <c r="G27" s="26"/>
      <c r="H27" s="26"/>
      <c r="I27" s="48"/>
    </row>
    <row r="28" spans="1:9" ht="30" customHeight="1">
      <c r="A28" s="112"/>
      <c r="B28" s="20" t="s">
        <v>82</v>
      </c>
      <c r="C28" s="26"/>
      <c r="D28" s="20" t="s">
        <v>116</v>
      </c>
      <c r="E28" s="26"/>
      <c r="F28" s="26"/>
      <c r="G28" s="26"/>
      <c r="H28" s="26"/>
      <c r="I28" s="48"/>
    </row>
    <row r="29" spans="1:9" ht="30" customHeight="1">
      <c r="A29" s="112"/>
      <c r="B29" s="20" t="s">
        <v>82</v>
      </c>
      <c r="C29" s="26"/>
      <c r="D29" s="20" t="s">
        <v>117</v>
      </c>
      <c r="E29" s="26"/>
      <c r="F29" s="26"/>
      <c r="G29" s="26"/>
      <c r="H29" s="26"/>
      <c r="I29" s="48"/>
    </row>
    <row r="30" spans="1:9" ht="30" customHeight="1">
      <c r="A30" s="112"/>
      <c r="B30" s="20" t="s">
        <v>82</v>
      </c>
      <c r="C30" s="26"/>
      <c r="D30" s="20" t="s">
        <v>118</v>
      </c>
      <c r="E30" s="26"/>
      <c r="F30" s="26"/>
      <c r="G30" s="26"/>
      <c r="H30" s="26"/>
      <c r="I30" s="48"/>
    </row>
    <row r="31" spans="1:9" ht="30" customHeight="1">
      <c r="A31" s="112"/>
      <c r="B31" s="20" t="s">
        <v>82</v>
      </c>
      <c r="C31" s="26"/>
      <c r="D31" s="20" t="s">
        <v>119</v>
      </c>
      <c r="E31" s="26"/>
      <c r="F31" s="26"/>
      <c r="G31" s="26"/>
      <c r="H31" s="26"/>
      <c r="I31" s="48"/>
    </row>
    <row r="32" spans="1:9" ht="30" customHeight="1">
      <c r="A32" s="112"/>
      <c r="B32" s="20" t="s">
        <v>82</v>
      </c>
      <c r="C32" s="26"/>
      <c r="D32" s="20" t="s">
        <v>120</v>
      </c>
      <c r="E32" s="26"/>
      <c r="F32" s="26"/>
      <c r="G32" s="26"/>
      <c r="H32" s="26"/>
      <c r="I32" s="48"/>
    </row>
    <row r="33" spans="1:9" ht="30" customHeight="1">
      <c r="A33" s="112"/>
      <c r="B33" s="20" t="s">
        <v>82</v>
      </c>
      <c r="C33" s="26"/>
      <c r="D33" s="20" t="s">
        <v>121</v>
      </c>
      <c r="E33" s="26"/>
      <c r="F33" s="26"/>
      <c r="G33" s="26"/>
      <c r="H33" s="26"/>
      <c r="I33" s="48"/>
    </row>
    <row r="34" spans="1:9" ht="9.75" customHeight="1">
      <c r="A34" s="65"/>
      <c r="B34" s="65"/>
      <c r="C34" s="65"/>
      <c r="D34" s="42"/>
      <c r="E34" s="65"/>
      <c r="F34" s="65"/>
      <c r="G34" s="65"/>
      <c r="H34" s="65"/>
      <c r="I34" s="57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3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3"/>
  <sheetViews>
    <sheetView zoomScale="90" zoomScaleNormal="90" workbookViewId="0">
      <pane ySplit="6" topLeftCell="A7" activePane="bottomLeft" state="frozen"/>
      <selection pane="bottomLeft" activeCell="B3" sqref="B3:E3"/>
    </sheetView>
  </sheetViews>
  <sheetFormatPr defaultColWidth="10" defaultRowHeight="14.4"/>
  <cols>
    <col min="1" max="1" width="1.44140625" style="35" customWidth="1"/>
    <col min="2" max="3" width="5.88671875" style="35" customWidth="1"/>
    <col min="4" max="4" width="11.6640625" style="35" customWidth="1"/>
    <col min="5" max="5" width="23.44140625" style="35" customWidth="1"/>
    <col min="6" max="6" width="11.77734375" style="35" customWidth="1"/>
    <col min="7" max="7" width="11.21875" style="35" customWidth="1"/>
    <col min="8" max="8" width="11.88671875" style="35" customWidth="1"/>
    <col min="9" max="9" width="11.33203125" style="35" customWidth="1"/>
    <col min="10" max="10" width="11.21875" style="35" customWidth="1"/>
    <col min="11" max="13" width="5.88671875" style="35" customWidth="1"/>
    <col min="14" max="14" width="7.21875" style="35" customWidth="1"/>
    <col min="15" max="15" width="11.21875" style="35" customWidth="1"/>
    <col min="16" max="16" width="7.21875" style="35" customWidth="1"/>
    <col min="17" max="23" width="5.88671875" style="35" customWidth="1"/>
    <col min="24" max="26" width="7.21875" style="35" customWidth="1"/>
    <col min="27" max="27" width="9" style="35" customWidth="1"/>
    <col min="28" max="28" width="10.88671875" style="35" customWidth="1"/>
    <col min="29" max="29" width="5.88671875" style="35" customWidth="1"/>
    <col min="30" max="30" width="9.6640625" style="35" customWidth="1"/>
    <col min="31" max="33" width="5.88671875" style="35" customWidth="1"/>
    <col min="34" max="39" width="7.21875" style="35" customWidth="1"/>
    <col min="40" max="40" width="1.44140625" style="35" customWidth="1"/>
    <col min="41" max="42" width="9.77734375" style="35" customWidth="1"/>
    <col min="43" max="16384" width="10" style="35"/>
  </cols>
  <sheetData>
    <row r="1" spans="1:40" ht="24.9" customHeight="1">
      <c r="A1" s="51"/>
      <c r="B1" s="2" t="s">
        <v>122</v>
      </c>
      <c r="C1" s="2"/>
      <c r="D1" s="52"/>
      <c r="E1" s="52"/>
      <c r="F1" s="36"/>
      <c r="G1" s="36"/>
      <c r="H1" s="36"/>
      <c r="I1" s="52"/>
      <c r="J1" s="52"/>
      <c r="K1" s="36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4" t="s">
        <v>123</v>
      </c>
      <c r="AN1" s="60"/>
    </row>
    <row r="2" spans="1:40" ht="22.95" customHeight="1">
      <c r="A2" s="36"/>
      <c r="B2" s="113" t="s">
        <v>124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60"/>
    </row>
    <row r="3" spans="1:40" ht="19.5" customHeight="1">
      <c r="A3" s="37"/>
      <c r="B3" s="114" t="s">
        <v>331</v>
      </c>
      <c r="C3" s="114"/>
      <c r="D3" s="114"/>
      <c r="E3" s="114"/>
      <c r="F3" s="58"/>
      <c r="G3" s="37"/>
      <c r="H3" s="55"/>
      <c r="I3" s="58"/>
      <c r="J3" s="58"/>
      <c r="K3" s="59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118" t="s">
        <v>3</v>
      </c>
      <c r="AM3" s="118"/>
      <c r="AN3" s="61"/>
    </row>
    <row r="4" spans="1:40" ht="24.45" customHeight="1">
      <c r="A4" s="44"/>
      <c r="B4" s="115" t="s">
        <v>6</v>
      </c>
      <c r="C4" s="115"/>
      <c r="D4" s="115"/>
      <c r="E4" s="115"/>
      <c r="F4" s="115" t="s">
        <v>125</v>
      </c>
      <c r="G4" s="115" t="s">
        <v>206</v>
      </c>
      <c r="H4" s="115"/>
      <c r="I4" s="115"/>
      <c r="J4" s="115"/>
      <c r="K4" s="115"/>
      <c r="L4" s="115"/>
      <c r="M4" s="115"/>
      <c r="N4" s="115"/>
      <c r="O4" s="115"/>
      <c r="P4" s="115"/>
      <c r="Q4" s="115" t="s">
        <v>205</v>
      </c>
      <c r="R4" s="115"/>
      <c r="S4" s="115"/>
      <c r="T4" s="115"/>
      <c r="U4" s="115"/>
      <c r="V4" s="115"/>
      <c r="W4" s="115"/>
      <c r="X4" s="115"/>
      <c r="Y4" s="115"/>
      <c r="Z4" s="115"/>
      <c r="AA4" s="115" t="s">
        <v>126</v>
      </c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56"/>
    </row>
    <row r="5" spans="1:40" ht="24.45" customHeight="1">
      <c r="A5" s="44"/>
      <c r="B5" s="115" t="s">
        <v>78</v>
      </c>
      <c r="C5" s="115"/>
      <c r="D5" s="115" t="s">
        <v>68</v>
      </c>
      <c r="E5" s="115" t="s">
        <v>69</v>
      </c>
      <c r="F5" s="115"/>
      <c r="G5" s="115" t="s">
        <v>57</v>
      </c>
      <c r="H5" s="115" t="s">
        <v>127</v>
      </c>
      <c r="I5" s="115"/>
      <c r="J5" s="115"/>
      <c r="K5" s="115" t="s">
        <v>128</v>
      </c>
      <c r="L5" s="115"/>
      <c r="M5" s="115"/>
      <c r="N5" s="115" t="s">
        <v>129</v>
      </c>
      <c r="O5" s="115"/>
      <c r="P5" s="115"/>
      <c r="Q5" s="115" t="s">
        <v>57</v>
      </c>
      <c r="R5" s="115" t="s">
        <v>127</v>
      </c>
      <c r="S5" s="115"/>
      <c r="T5" s="115"/>
      <c r="U5" s="115" t="s">
        <v>128</v>
      </c>
      <c r="V5" s="115"/>
      <c r="W5" s="115"/>
      <c r="X5" s="115" t="s">
        <v>129</v>
      </c>
      <c r="Y5" s="115"/>
      <c r="Z5" s="115"/>
      <c r="AA5" s="115" t="s">
        <v>57</v>
      </c>
      <c r="AB5" s="115" t="s">
        <v>127</v>
      </c>
      <c r="AC5" s="115"/>
      <c r="AD5" s="115"/>
      <c r="AE5" s="115" t="s">
        <v>128</v>
      </c>
      <c r="AF5" s="115"/>
      <c r="AG5" s="115"/>
      <c r="AH5" s="115" t="s">
        <v>129</v>
      </c>
      <c r="AI5" s="115"/>
      <c r="AJ5" s="115"/>
      <c r="AK5" s="115" t="s">
        <v>130</v>
      </c>
      <c r="AL5" s="115"/>
      <c r="AM5" s="115"/>
      <c r="AN5" s="56"/>
    </row>
    <row r="6" spans="1:40" ht="39" customHeight="1">
      <c r="A6" s="42"/>
      <c r="B6" s="34" t="s">
        <v>79</v>
      </c>
      <c r="C6" s="34" t="s">
        <v>80</v>
      </c>
      <c r="D6" s="115"/>
      <c r="E6" s="115"/>
      <c r="F6" s="115"/>
      <c r="G6" s="115"/>
      <c r="H6" s="34" t="s">
        <v>131</v>
      </c>
      <c r="I6" s="34" t="s">
        <v>74</v>
      </c>
      <c r="J6" s="34" t="s">
        <v>75</v>
      </c>
      <c r="K6" s="34" t="s">
        <v>131</v>
      </c>
      <c r="L6" s="34" t="s">
        <v>74</v>
      </c>
      <c r="M6" s="34" t="s">
        <v>75</v>
      </c>
      <c r="N6" s="34" t="s">
        <v>131</v>
      </c>
      <c r="O6" s="34" t="s">
        <v>132</v>
      </c>
      <c r="P6" s="34" t="s">
        <v>133</v>
      </c>
      <c r="Q6" s="115"/>
      <c r="R6" s="34" t="s">
        <v>131</v>
      </c>
      <c r="S6" s="34" t="s">
        <v>74</v>
      </c>
      <c r="T6" s="34" t="s">
        <v>75</v>
      </c>
      <c r="U6" s="34" t="s">
        <v>131</v>
      </c>
      <c r="V6" s="34" t="s">
        <v>74</v>
      </c>
      <c r="W6" s="34" t="s">
        <v>75</v>
      </c>
      <c r="X6" s="34" t="s">
        <v>131</v>
      </c>
      <c r="Y6" s="34" t="s">
        <v>132</v>
      </c>
      <c r="Z6" s="34" t="s">
        <v>133</v>
      </c>
      <c r="AA6" s="115"/>
      <c r="AB6" s="34" t="s">
        <v>131</v>
      </c>
      <c r="AC6" s="34" t="s">
        <v>74</v>
      </c>
      <c r="AD6" s="34" t="s">
        <v>75</v>
      </c>
      <c r="AE6" s="34" t="s">
        <v>131</v>
      </c>
      <c r="AF6" s="34" t="s">
        <v>74</v>
      </c>
      <c r="AG6" s="34" t="s">
        <v>75</v>
      </c>
      <c r="AH6" s="34" t="s">
        <v>131</v>
      </c>
      <c r="AI6" s="34" t="s">
        <v>132</v>
      </c>
      <c r="AJ6" s="34" t="s">
        <v>133</v>
      </c>
      <c r="AK6" s="34" t="s">
        <v>131</v>
      </c>
      <c r="AL6" s="34" t="s">
        <v>132</v>
      </c>
      <c r="AM6" s="34" t="s">
        <v>133</v>
      </c>
      <c r="AN6" s="56"/>
    </row>
    <row r="7" spans="1:40" ht="22.95" customHeight="1">
      <c r="A7" s="44"/>
      <c r="B7" s="17"/>
      <c r="C7" s="17"/>
      <c r="D7" s="17"/>
      <c r="E7" s="17" t="s">
        <v>70</v>
      </c>
      <c r="F7" s="25">
        <v>2002.88</v>
      </c>
      <c r="G7" s="25">
        <v>2002.88</v>
      </c>
      <c r="H7" s="25">
        <v>2002.88</v>
      </c>
      <c r="I7" s="25">
        <f>I8+I18+I36</f>
        <v>1609.8299999999997</v>
      </c>
      <c r="J7" s="25">
        <v>393.06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56"/>
    </row>
    <row r="8" spans="1:40" ht="22.95" customHeight="1">
      <c r="A8" s="85"/>
      <c r="B8" s="84">
        <v>301</v>
      </c>
      <c r="C8" s="84"/>
      <c r="D8" s="84"/>
      <c r="E8" s="84" t="s">
        <v>251</v>
      </c>
      <c r="F8" s="25">
        <f>G8+Q8+AA8</f>
        <v>1343.35</v>
      </c>
      <c r="G8" s="25">
        <f>H8</f>
        <v>1343.35</v>
      </c>
      <c r="H8" s="25">
        <f>I8+J8</f>
        <v>1343.35</v>
      </c>
      <c r="I8" s="25">
        <v>1343.35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56"/>
    </row>
    <row r="9" spans="1:40" ht="22.95" customHeight="1">
      <c r="A9" s="44"/>
      <c r="B9" s="17">
        <v>301</v>
      </c>
      <c r="C9" s="93" t="s">
        <v>247</v>
      </c>
      <c r="D9" s="17"/>
      <c r="E9" s="17" t="s">
        <v>238</v>
      </c>
      <c r="F9" s="25">
        <f t="shared" ref="F9:F38" si="0">G9+Q9+AA9</f>
        <v>357.72</v>
      </c>
      <c r="G9" s="25">
        <f t="shared" ref="G9:G38" si="1">H9</f>
        <v>357.72</v>
      </c>
      <c r="H9" s="25">
        <f t="shared" ref="H9:H38" si="2">I9+J9</f>
        <v>357.72</v>
      </c>
      <c r="I9" s="94">
        <v>357.72</v>
      </c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56"/>
    </row>
    <row r="10" spans="1:40" ht="22.95" customHeight="1">
      <c r="A10" s="44"/>
      <c r="B10" s="84">
        <v>301</v>
      </c>
      <c r="C10" s="93" t="s">
        <v>248</v>
      </c>
      <c r="D10" s="17"/>
      <c r="E10" s="17" t="s">
        <v>239</v>
      </c>
      <c r="F10" s="25">
        <f t="shared" si="0"/>
        <v>456.1</v>
      </c>
      <c r="G10" s="25">
        <f t="shared" si="1"/>
        <v>456.1</v>
      </c>
      <c r="H10" s="25">
        <f t="shared" si="2"/>
        <v>456.1</v>
      </c>
      <c r="I10" s="94">
        <v>456.1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56"/>
    </row>
    <row r="11" spans="1:40" ht="22.95" customHeight="1">
      <c r="A11" s="44"/>
      <c r="B11" s="84">
        <v>301</v>
      </c>
      <c r="C11" s="93" t="s">
        <v>249</v>
      </c>
      <c r="D11" s="17"/>
      <c r="E11" s="17" t="s">
        <v>240</v>
      </c>
      <c r="F11" s="25">
        <f t="shared" si="0"/>
        <v>29.81</v>
      </c>
      <c r="G11" s="25">
        <f t="shared" si="1"/>
        <v>29.81</v>
      </c>
      <c r="H11" s="25">
        <f t="shared" si="2"/>
        <v>29.81</v>
      </c>
      <c r="I11" s="94">
        <v>29.81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56"/>
    </row>
    <row r="12" spans="1:40" ht="22.95" customHeight="1">
      <c r="A12" s="44"/>
      <c r="B12" s="84">
        <v>301</v>
      </c>
      <c r="C12" s="93" t="s">
        <v>250</v>
      </c>
      <c r="D12" s="17"/>
      <c r="E12" s="17" t="s">
        <v>241</v>
      </c>
      <c r="F12" s="25">
        <f t="shared" si="0"/>
        <v>178.78</v>
      </c>
      <c r="G12" s="25">
        <f t="shared" si="1"/>
        <v>178.78</v>
      </c>
      <c r="H12" s="25">
        <f t="shared" si="2"/>
        <v>178.78</v>
      </c>
      <c r="I12" s="94">
        <v>178.78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56"/>
    </row>
    <row r="13" spans="1:40" ht="22.95" customHeight="1">
      <c r="A13" s="44"/>
      <c r="B13" s="84">
        <v>301</v>
      </c>
      <c r="C13" s="93">
        <v>10</v>
      </c>
      <c r="D13" s="17"/>
      <c r="E13" s="17" t="s">
        <v>242</v>
      </c>
      <c r="F13" s="25">
        <f t="shared" si="0"/>
        <v>46.15</v>
      </c>
      <c r="G13" s="25">
        <f t="shared" si="1"/>
        <v>46.15</v>
      </c>
      <c r="H13" s="25">
        <f t="shared" si="2"/>
        <v>46.15</v>
      </c>
      <c r="I13" s="94">
        <v>46.15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56"/>
    </row>
    <row r="14" spans="1:40" ht="22.95" customHeight="1">
      <c r="A14" s="44"/>
      <c r="B14" s="84">
        <v>301</v>
      </c>
      <c r="C14" s="93">
        <v>11</v>
      </c>
      <c r="D14" s="17"/>
      <c r="E14" s="17" t="s">
        <v>243</v>
      </c>
      <c r="F14" s="25">
        <f t="shared" si="0"/>
        <v>9.84</v>
      </c>
      <c r="G14" s="25">
        <f t="shared" si="1"/>
        <v>9.84</v>
      </c>
      <c r="H14" s="25">
        <f t="shared" si="2"/>
        <v>9.84</v>
      </c>
      <c r="I14" s="94">
        <v>9.84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56"/>
    </row>
    <row r="15" spans="1:40" ht="22.95" customHeight="1">
      <c r="A15" s="44"/>
      <c r="B15" s="84">
        <v>301</v>
      </c>
      <c r="C15" s="93">
        <v>12</v>
      </c>
      <c r="D15" s="17"/>
      <c r="E15" s="17" t="s">
        <v>244</v>
      </c>
      <c r="F15" s="25">
        <f t="shared" si="0"/>
        <v>14.2</v>
      </c>
      <c r="G15" s="25">
        <f t="shared" si="1"/>
        <v>14.2</v>
      </c>
      <c r="H15" s="25">
        <f t="shared" si="2"/>
        <v>14.2</v>
      </c>
      <c r="I15" s="94">
        <v>14.2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56"/>
    </row>
    <row r="16" spans="1:40" ht="22.95" customHeight="1">
      <c r="A16" s="44"/>
      <c r="B16" s="84">
        <v>301</v>
      </c>
      <c r="C16" s="93">
        <v>13</v>
      </c>
      <c r="D16" s="17"/>
      <c r="E16" s="17" t="s">
        <v>245</v>
      </c>
      <c r="F16" s="25">
        <f t="shared" si="0"/>
        <v>165.18</v>
      </c>
      <c r="G16" s="25">
        <f t="shared" si="1"/>
        <v>165.18</v>
      </c>
      <c r="H16" s="25">
        <f t="shared" si="2"/>
        <v>165.18</v>
      </c>
      <c r="I16" s="94">
        <v>165.18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56"/>
    </row>
    <row r="17" spans="1:40" ht="22.95" customHeight="1">
      <c r="A17" s="44"/>
      <c r="B17" s="84">
        <v>301</v>
      </c>
      <c r="C17" s="93">
        <v>99</v>
      </c>
      <c r="D17" s="17"/>
      <c r="E17" s="17" t="s">
        <v>246</v>
      </c>
      <c r="F17" s="25">
        <f t="shared" si="0"/>
        <v>85.57</v>
      </c>
      <c r="G17" s="25">
        <f t="shared" si="1"/>
        <v>85.57</v>
      </c>
      <c r="H17" s="25">
        <f t="shared" si="2"/>
        <v>85.57</v>
      </c>
      <c r="I17" s="94">
        <v>85.57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56"/>
    </row>
    <row r="18" spans="1:40" ht="22.95" customHeight="1">
      <c r="A18" s="44"/>
      <c r="B18" s="17">
        <v>302</v>
      </c>
      <c r="C18" s="17"/>
      <c r="D18" s="17"/>
      <c r="E18" s="17" t="s">
        <v>282</v>
      </c>
      <c r="F18" s="25">
        <f t="shared" si="0"/>
        <v>641.45000000000005</v>
      </c>
      <c r="G18" s="25">
        <f t="shared" si="1"/>
        <v>298.39</v>
      </c>
      <c r="H18" s="25">
        <f t="shared" si="2"/>
        <v>298.39</v>
      </c>
      <c r="I18" s="94">
        <v>248.39</v>
      </c>
      <c r="J18" s="25">
        <v>50</v>
      </c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>
        <v>343.06</v>
      </c>
      <c r="AB18" s="25">
        <v>343.06</v>
      </c>
      <c r="AC18" s="25"/>
      <c r="AD18" s="25">
        <v>343.06</v>
      </c>
      <c r="AE18" s="25"/>
      <c r="AF18" s="25"/>
      <c r="AG18" s="25"/>
      <c r="AH18" s="25"/>
      <c r="AI18" s="25"/>
      <c r="AJ18" s="25"/>
      <c r="AK18" s="25"/>
      <c r="AL18" s="25"/>
      <c r="AM18" s="25"/>
      <c r="AN18" s="56"/>
    </row>
    <row r="19" spans="1:40" ht="22.95" customHeight="1">
      <c r="A19" s="44"/>
      <c r="B19" s="84">
        <v>302</v>
      </c>
      <c r="C19" s="93" t="s">
        <v>247</v>
      </c>
      <c r="D19" s="17"/>
      <c r="E19" s="17" t="s">
        <v>252</v>
      </c>
      <c r="F19" s="25">
        <f t="shared" si="0"/>
        <v>45</v>
      </c>
      <c r="G19" s="25">
        <f t="shared" si="1"/>
        <v>45</v>
      </c>
      <c r="H19" s="25">
        <f t="shared" si="2"/>
        <v>45</v>
      </c>
      <c r="I19" s="94">
        <v>35</v>
      </c>
      <c r="J19" s="25">
        <v>10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56"/>
    </row>
    <row r="20" spans="1:40" ht="22.95" customHeight="1">
      <c r="A20" s="44"/>
      <c r="B20" s="84">
        <v>302</v>
      </c>
      <c r="C20" s="93" t="s">
        <v>248</v>
      </c>
      <c r="D20" s="17"/>
      <c r="E20" s="17" t="s">
        <v>253</v>
      </c>
      <c r="F20" s="25">
        <f t="shared" si="0"/>
        <v>1</v>
      </c>
      <c r="G20" s="25">
        <f t="shared" si="1"/>
        <v>1</v>
      </c>
      <c r="H20" s="25">
        <f t="shared" si="2"/>
        <v>1</v>
      </c>
      <c r="I20" s="94">
        <v>1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56"/>
    </row>
    <row r="21" spans="1:40" ht="22.95" customHeight="1">
      <c r="A21" s="85"/>
      <c r="B21" s="84">
        <v>302</v>
      </c>
      <c r="C21" s="93" t="s">
        <v>268</v>
      </c>
      <c r="D21" s="84"/>
      <c r="E21" s="84" t="s">
        <v>254</v>
      </c>
      <c r="F21" s="25">
        <f t="shared" si="0"/>
        <v>1.3</v>
      </c>
      <c r="G21" s="25">
        <f t="shared" si="1"/>
        <v>1.3</v>
      </c>
      <c r="H21" s="25">
        <f t="shared" si="2"/>
        <v>1.3</v>
      </c>
      <c r="I21" s="94">
        <v>1.3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56"/>
    </row>
    <row r="22" spans="1:40" ht="22.95" customHeight="1">
      <c r="A22" s="44"/>
      <c r="B22" s="84">
        <v>302</v>
      </c>
      <c r="C22" s="93" t="s">
        <v>269</v>
      </c>
      <c r="D22" s="17"/>
      <c r="E22" s="17" t="s">
        <v>255</v>
      </c>
      <c r="F22" s="25">
        <f t="shared" si="0"/>
        <v>28</v>
      </c>
      <c r="G22" s="25">
        <f t="shared" si="1"/>
        <v>28</v>
      </c>
      <c r="H22" s="25">
        <f t="shared" si="2"/>
        <v>28</v>
      </c>
      <c r="I22" s="94">
        <v>28</v>
      </c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56"/>
    </row>
    <row r="23" spans="1:40" ht="22.95" customHeight="1">
      <c r="A23" s="44"/>
      <c r="B23" s="84">
        <v>302</v>
      </c>
      <c r="C23" s="93" t="s">
        <v>270</v>
      </c>
      <c r="D23" s="17"/>
      <c r="E23" s="17" t="s">
        <v>256</v>
      </c>
      <c r="F23" s="25">
        <f t="shared" si="0"/>
        <v>1.08</v>
      </c>
      <c r="G23" s="25">
        <f t="shared" si="1"/>
        <v>1.08</v>
      </c>
      <c r="H23" s="25">
        <f t="shared" si="2"/>
        <v>1.08</v>
      </c>
      <c r="I23" s="94">
        <v>1.08</v>
      </c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56"/>
    </row>
    <row r="24" spans="1:40" ht="22.95" customHeight="1">
      <c r="A24" s="44"/>
      <c r="B24" s="84">
        <v>302</v>
      </c>
      <c r="C24" s="93" t="s">
        <v>250</v>
      </c>
      <c r="D24" s="17"/>
      <c r="E24" s="17" t="s">
        <v>257</v>
      </c>
      <c r="F24" s="25">
        <f t="shared" si="0"/>
        <v>19.440000000000001</v>
      </c>
      <c r="G24" s="25">
        <f t="shared" si="1"/>
        <v>19.440000000000001</v>
      </c>
      <c r="H24" s="25">
        <f t="shared" si="2"/>
        <v>19.440000000000001</v>
      </c>
      <c r="I24" s="94">
        <v>19.440000000000001</v>
      </c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56"/>
    </row>
    <row r="25" spans="1:40" ht="22.95" customHeight="1">
      <c r="A25" s="85"/>
      <c r="B25" s="84">
        <v>302</v>
      </c>
      <c r="C25" s="93" t="s">
        <v>271</v>
      </c>
      <c r="D25" s="84"/>
      <c r="E25" s="84" t="s">
        <v>258</v>
      </c>
      <c r="F25" s="25">
        <f t="shared" si="0"/>
        <v>5</v>
      </c>
      <c r="G25" s="25">
        <f t="shared" si="1"/>
        <v>5</v>
      </c>
      <c r="H25" s="25">
        <f t="shared" si="2"/>
        <v>5</v>
      </c>
      <c r="I25" s="94">
        <v>5</v>
      </c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56"/>
    </row>
    <row r="26" spans="1:40" ht="22.95" customHeight="1">
      <c r="A26" s="85"/>
      <c r="B26" s="84">
        <v>302</v>
      </c>
      <c r="C26" s="93" t="s">
        <v>272</v>
      </c>
      <c r="D26" s="84"/>
      <c r="E26" s="84" t="s">
        <v>259</v>
      </c>
      <c r="F26" s="25">
        <f t="shared" si="0"/>
        <v>2</v>
      </c>
      <c r="G26" s="25">
        <f t="shared" si="1"/>
        <v>2</v>
      </c>
      <c r="H26" s="25">
        <f t="shared" si="2"/>
        <v>2</v>
      </c>
      <c r="I26" s="94">
        <v>2</v>
      </c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56"/>
    </row>
    <row r="27" spans="1:40" ht="22.95" customHeight="1">
      <c r="A27" s="85"/>
      <c r="B27" s="84">
        <v>302</v>
      </c>
      <c r="C27" s="93" t="s">
        <v>273</v>
      </c>
      <c r="D27" s="84"/>
      <c r="E27" s="84" t="s">
        <v>260</v>
      </c>
      <c r="F27" s="25">
        <f t="shared" si="0"/>
        <v>5</v>
      </c>
      <c r="G27" s="25">
        <f t="shared" si="1"/>
        <v>5</v>
      </c>
      <c r="H27" s="25">
        <f t="shared" si="2"/>
        <v>5</v>
      </c>
      <c r="I27" s="94">
        <v>5</v>
      </c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56"/>
    </row>
    <row r="28" spans="1:40" ht="22.95" customHeight="1">
      <c r="A28" s="85"/>
      <c r="B28" s="84">
        <v>302</v>
      </c>
      <c r="C28" s="93" t="s">
        <v>274</v>
      </c>
      <c r="D28" s="84"/>
      <c r="E28" s="84" t="s">
        <v>261</v>
      </c>
      <c r="F28" s="25">
        <f t="shared" si="0"/>
        <v>5.37</v>
      </c>
      <c r="G28" s="25">
        <f t="shared" si="1"/>
        <v>5.37</v>
      </c>
      <c r="H28" s="25">
        <f t="shared" si="2"/>
        <v>5.37</v>
      </c>
      <c r="I28" s="94">
        <v>5.37</v>
      </c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56"/>
    </row>
    <row r="29" spans="1:40" ht="22.95" customHeight="1">
      <c r="A29" s="85"/>
      <c r="B29" s="84">
        <v>302</v>
      </c>
      <c r="C29" s="93" t="s">
        <v>275</v>
      </c>
      <c r="D29" s="84"/>
      <c r="E29" s="84" t="s">
        <v>155</v>
      </c>
      <c r="F29" s="25">
        <f t="shared" si="0"/>
        <v>4.07</v>
      </c>
      <c r="G29" s="25">
        <f t="shared" si="1"/>
        <v>4.07</v>
      </c>
      <c r="H29" s="25">
        <f t="shared" si="2"/>
        <v>4.07</v>
      </c>
      <c r="I29" s="94">
        <v>4.07</v>
      </c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56"/>
    </row>
    <row r="30" spans="1:40" ht="22.95" customHeight="1">
      <c r="A30" s="85"/>
      <c r="B30" s="84">
        <v>302</v>
      </c>
      <c r="C30" s="93" t="s">
        <v>276</v>
      </c>
      <c r="D30" s="84"/>
      <c r="E30" s="84" t="s">
        <v>262</v>
      </c>
      <c r="F30" s="25">
        <f t="shared" si="0"/>
        <v>35</v>
      </c>
      <c r="G30" s="25">
        <f t="shared" si="1"/>
        <v>35</v>
      </c>
      <c r="H30" s="25">
        <f t="shared" si="2"/>
        <v>35</v>
      </c>
      <c r="I30" s="94">
        <v>35</v>
      </c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56"/>
    </row>
    <row r="31" spans="1:40" ht="22.95" customHeight="1">
      <c r="A31" s="44"/>
      <c r="B31" s="84">
        <v>302</v>
      </c>
      <c r="C31" s="93" t="s">
        <v>277</v>
      </c>
      <c r="D31" s="17"/>
      <c r="E31" s="17" t="s">
        <v>263</v>
      </c>
      <c r="F31" s="25">
        <f t="shared" si="0"/>
        <v>30</v>
      </c>
      <c r="G31" s="25">
        <f t="shared" si="1"/>
        <v>30</v>
      </c>
      <c r="H31" s="25">
        <f t="shared" si="2"/>
        <v>30</v>
      </c>
      <c r="I31" s="94">
        <v>10</v>
      </c>
      <c r="J31" s="25">
        <v>20</v>
      </c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56"/>
    </row>
    <row r="32" spans="1:40" ht="22.95" customHeight="1">
      <c r="A32" s="44"/>
      <c r="B32" s="84">
        <v>302</v>
      </c>
      <c r="C32" s="93" t="s">
        <v>278</v>
      </c>
      <c r="D32" s="17"/>
      <c r="E32" s="17" t="s">
        <v>264</v>
      </c>
      <c r="F32" s="25">
        <f t="shared" si="0"/>
        <v>10.07</v>
      </c>
      <c r="G32" s="25">
        <f t="shared" si="1"/>
        <v>10.07</v>
      </c>
      <c r="H32" s="25">
        <f t="shared" si="2"/>
        <v>10.07</v>
      </c>
      <c r="I32" s="94">
        <v>10.07</v>
      </c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56"/>
    </row>
    <row r="33" spans="1:40" ht="22.95" customHeight="1">
      <c r="A33" s="44"/>
      <c r="B33" s="84">
        <v>302</v>
      </c>
      <c r="C33" s="93" t="s">
        <v>279</v>
      </c>
      <c r="D33" s="17"/>
      <c r="E33" s="17" t="s">
        <v>265</v>
      </c>
      <c r="F33" s="25">
        <f t="shared" si="0"/>
        <v>10.73</v>
      </c>
      <c r="G33" s="25">
        <f t="shared" si="1"/>
        <v>10.73</v>
      </c>
      <c r="H33" s="25">
        <f t="shared" si="2"/>
        <v>10.73</v>
      </c>
      <c r="I33" s="94">
        <v>10.73</v>
      </c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56"/>
    </row>
    <row r="34" spans="1:40" ht="22.95" customHeight="1">
      <c r="A34" s="44"/>
      <c r="B34" s="84">
        <v>302</v>
      </c>
      <c r="C34" s="93" t="s">
        <v>280</v>
      </c>
      <c r="D34" s="17"/>
      <c r="E34" s="17" t="s">
        <v>266</v>
      </c>
      <c r="F34" s="25">
        <f t="shared" si="0"/>
        <v>39.200000000000003</v>
      </c>
      <c r="G34" s="25">
        <f t="shared" si="1"/>
        <v>39.200000000000003</v>
      </c>
      <c r="H34" s="25">
        <f t="shared" si="2"/>
        <v>39.200000000000003</v>
      </c>
      <c r="I34" s="94">
        <v>39.200000000000003</v>
      </c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56"/>
    </row>
    <row r="35" spans="1:40" ht="22.95" customHeight="1">
      <c r="A35" s="44"/>
      <c r="B35" s="84">
        <v>302</v>
      </c>
      <c r="C35" s="93" t="s">
        <v>281</v>
      </c>
      <c r="D35" s="20"/>
      <c r="E35" s="84" t="s">
        <v>267</v>
      </c>
      <c r="F35" s="25">
        <f t="shared" si="0"/>
        <v>379.19</v>
      </c>
      <c r="G35" s="25">
        <f t="shared" si="1"/>
        <v>36.130000000000003</v>
      </c>
      <c r="H35" s="25">
        <f t="shared" si="2"/>
        <v>36.130000000000003</v>
      </c>
      <c r="I35" s="94">
        <v>36.130000000000003</v>
      </c>
      <c r="J35" s="25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5"/>
      <c r="AA35" s="25">
        <f>AB35</f>
        <v>343.06</v>
      </c>
      <c r="AB35" s="25">
        <f>AD35</f>
        <v>343.06</v>
      </c>
      <c r="AC35" s="26"/>
      <c r="AD35" s="25">
        <v>343.06</v>
      </c>
      <c r="AE35" s="26"/>
      <c r="AF35" s="26"/>
      <c r="AG35" s="26"/>
      <c r="AH35" s="26"/>
      <c r="AI35" s="26"/>
      <c r="AJ35" s="26"/>
      <c r="AK35" s="26"/>
      <c r="AL35" s="26"/>
      <c r="AM35" s="26"/>
      <c r="AN35" s="56"/>
    </row>
    <row r="36" spans="1:40" ht="22.95" customHeight="1">
      <c r="A36" s="85"/>
      <c r="B36" s="20" t="s">
        <v>283</v>
      </c>
      <c r="C36" s="93"/>
      <c r="D36" s="20" t="s">
        <v>237</v>
      </c>
      <c r="E36" s="84" t="s">
        <v>284</v>
      </c>
      <c r="F36" s="25">
        <f t="shared" si="0"/>
        <v>18.09</v>
      </c>
      <c r="G36" s="25">
        <f t="shared" si="1"/>
        <v>18.09</v>
      </c>
      <c r="H36" s="25">
        <f t="shared" si="2"/>
        <v>18.09</v>
      </c>
      <c r="I36" s="94">
        <v>18.09</v>
      </c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56"/>
    </row>
    <row r="37" spans="1:40" ht="22.95" customHeight="1">
      <c r="A37" s="85"/>
      <c r="B37" s="84">
        <v>303</v>
      </c>
      <c r="C37" s="93" t="s">
        <v>268</v>
      </c>
      <c r="D37" s="20" t="s">
        <v>237</v>
      </c>
      <c r="E37" s="84" t="s">
        <v>285</v>
      </c>
      <c r="F37" s="25">
        <f t="shared" si="0"/>
        <v>3.41</v>
      </c>
      <c r="G37" s="25">
        <f t="shared" si="1"/>
        <v>3.41</v>
      </c>
      <c r="H37" s="25">
        <f t="shared" si="2"/>
        <v>3.41</v>
      </c>
      <c r="I37" s="94">
        <v>3.41</v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56"/>
    </row>
    <row r="38" spans="1:40" ht="22.95" customHeight="1">
      <c r="A38" s="85"/>
      <c r="B38" s="84">
        <v>303</v>
      </c>
      <c r="C38" s="93" t="s">
        <v>281</v>
      </c>
      <c r="D38" s="20" t="s">
        <v>237</v>
      </c>
      <c r="E38" s="84" t="s">
        <v>286</v>
      </c>
      <c r="F38" s="25">
        <f t="shared" si="0"/>
        <v>34.68</v>
      </c>
      <c r="G38" s="25">
        <f t="shared" si="1"/>
        <v>34.68</v>
      </c>
      <c r="H38" s="25">
        <f t="shared" si="2"/>
        <v>34.68</v>
      </c>
      <c r="I38" s="94">
        <v>14.68</v>
      </c>
      <c r="J38" s="25">
        <v>20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56"/>
    </row>
    <row r="39" spans="1:40" ht="22.95" customHeight="1">
      <c r="A39" s="85"/>
      <c r="B39" s="84"/>
      <c r="C39" s="93"/>
      <c r="D39" s="20"/>
      <c r="E39" s="84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56"/>
    </row>
    <row r="40" spans="1:40" ht="22.95" customHeight="1">
      <c r="A40" s="85"/>
      <c r="B40" s="84"/>
      <c r="C40" s="93"/>
      <c r="D40" s="20"/>
      <c r="E40" s="84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56"/>
    </row>
    <row r="41" spans="1:40" ht="22.95" customHeight="1">
      <c r="A41" s="85"/>
      <c r="B41" s="84"/>
      <c r="C41" s="93"/>
      <c r="D41" s="20"/>
      <c r="E41" s="84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56"/>
    </row>
    <row r="42" spans="1:40" ht="22.95" customHeight="1">
      <c r="A42" s="85"/>
      <c r="B42" s="84"/>
      <c r="C42" s="93"/>
      <c r="D42" s="20"/>
      <c r="E42" s="84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56"/>
    </row>
    <row r="43" spans="1:40" ht="9.75" customHeight="1">
      <c r="A43" s="40"/>
      <c r="B43" s="40"/>
      <c r="C43" s="40"/>
      <c r="D43" s="53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57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4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4.4"/>
  <cols>
    <col min="1" max="1" width="1.44140625" style="35" customWidth="1"/>
    <col min="2" max="4" width="6.109375" style="35" customWidth="1"/>
    <col min="5" max="5" width="16.88671875" style="35" customWidth="1"/>
    <col min="6" max="6" width="41" style="35" customWidth="1"/>
    <col min="7" max="7" width="16.33203125" style="35" customWidth="1"/>
    <col min="8" max="9" width="16.33203125" style="96" customWidth="1"/>
    <col min="10" max="10" width="1.44140625" style="35" customWidth="1"/>
    <col min="11" max="12" width="9.77734375" style="35" customWidth="1"/>
    <col min="13" max="16384" width="10" style="35"/>
  </cols>
  <sheetData>
    <row r="1" spans="1:10" ht="24.9" customHeight="1">
      <c r="A1" s="36"/>
      <c r="B1" s="2" t="s">
        <v>134</v>
      </c>
      <c r="C1" s="2"/>
      <c r="D1" s="2"/>
      <c r="E1" s="42"/>
      <c r="F1" s="42"/>
      <c r="G1" s="119" t="s">
        <v>135</v>
      </c>
      <c r="H1" s="119"/>
      <c r="I1" s="119"/>
      <c r="J1" s="44"/>
    </row>
    <row r="2" spans="1:10" ht="22.95" customHeight="1">
      <c r="A2" s="36"/>
      <c r="B2" s="113" t="s">
        <v>136</v>
      </c>
      <c r="C2" s="113"/>
      <c r="D2" s="113"/>
      <c r="E2" s="113"/>
      <c r="F2" s="113"/>
      <c r="G2" s="113"/>
      <c r="H2" s="113"/>
      <c r="I2" s="113"/>
      <c r="J2" s="44" t="s">
        <v>1</v>
      </c>
    </row>
    <row r="3" spans="1:10" ht="19.5" customHeight="1">
      <c r="A3" s="37"/>
      <c r="B3" s="114" t="s">
        <v>330</v>
      </c>
      <c r="C3" s="114"/>
      <c r="D3" s="114"/>
      <c r="E3" s="114"/>
      <c r="F3" s="114"/>
      <c r="G3" s="37"/>
      <c r="I3" s="45" t="s">
        <v>3</v>
      </c>
      <c r="J3" s="46"/>
    </row>
    <row r="4" spans="1:10" ht="24.45" customHeight="1">
      <c r="A4" s="42"/>
      <c r="B4" s="111" t="s">
        <v>6</v>
      </c>
      <c r="C4" s="111"/>
      <c r="D4" s="111"/>
      <c r="E4" s="111"/>
      <c r="F4" s="111"/>
      <c r="G4" s="111" t="s">
        <v>57</v>
      </c>
      <c r="H4" s="115" t="s">
        <v>137</v>
      </c>
      <c r="I4" s="115" t="s">
        <v>126</v>
      </c>
      <c r="J4" s="42"/>
    </row>
    <row r="5" spans="1:10" ht="24.45" customHeight="1">
      <c r="A5" s="42"/>
      <c r="B5" s="111" t="s">
        <v>78</v>
      </c>
      <c r="C5" s="111"/>
      <c r="D5" s="111"/>
      <c r="E5" s="111" t="s">
        <v>68</v>
      </c>
      <c r="F5" s="111" t="s">
        <v>69</v>
      </c>
      <c r="G5" s="111"/>
      <c r="H5" s="115"/>
      <c r="I5" s="115"/>
      <c r="J5" s="42"/>
    </row>
    <row r="6" spans="1:10" ht="24.45" customHeight="1">
      <c r="A6" s="38"/>
      <c r="B6" s="17" t="s">
        <v>79</v>
      </c>
      <c r="C6" s="17" t="s">
        <v>80</v>
      </c>
      <c r="D6" s="17" t="s">
        <v>81</v>
      </c>
      <c r="E6" s="111"/>
      <c r="F6" s="111"/>
      <c r="G6" s="111"/>
      <c r="H6" s="115"/>
      <c r="I6" s="115"/>
      <c r="J6" s="48"/>
    </row>
    <row r="7" spans="1:10" ht="22.95" customHeight="1">
      <c r="A7" s="39"/>
      <c r="B7" s="17"/>
      <c r="C7" s="17"/>
      <c r="D7" s="17"/>
      <c r="E7" s="17"/>
      <c r="F7" s="17" t="s">
        <v>70</v>
      </c>
      <c r="G7" s="94">
        <f>H7+I7</f>
        <v>2002.8799999999999</v>
      </c>
      <c r="H7" s="94">
        <f>SUM(H8:H16)</f>
        <v>1659.82</v>
      </c>
      <c r="I7" s="94">
        <f>I9</f>
        <v>343.06</v>
      </c>
      <c r="J7" s="49"/>
    </row>
    <row r="8" spans="1:10" ht="22.95" customHeight="1">
      <c r="A8" s="39"/>
      <c r="B8" s="93" t="s">
        <v>287</v>
      </c>
      <c r="C8" s="93" t="s">
        <v>268</v>
      </c>
      <c r="D8" s="93" t="s">
        <v>247</v>
      </c>
      <c r="E8" s="84" t="s">
        <v>216</v>
      </c>
      <c r="F8" s="17" t="s">
        <v>207</v>
      </c>
      <c r="G8" s="94">
        <f>H8+I8</f>
        <v>1195.3699999999999</v>
      </c>
      <c r="H8" s="94">
        <v>1195.3699999999999</v>
      </c>
      <c r="I8" s="94"/>
      <c r="J8" s="49"/>
    </row>
    <row r="9" spans="1:10" ht="22.95" customHeight="1">
      <c r="A9" s="39"/>
      <c r="B9" s="93" t="s">
        <v>287</v>
      </c>
      <c r="C9" s="93" t="s">
        <v>268</v>
      </c>
      <c r="D9" s="93" t="s">
        <v>230</v>
      </c>
      <c r="E9" s="84" t="s">
        <v>216</v>
      </c>
      <c r="F9" s="17" t="s">
        <v>208</v>
      </c>
      <c r="G9" s="94">
        <f t="shared" ref="G9:G16" si="0">H9+I9</f>
        <v>393.06</v>
      </c>
      <c r="H9" s="94">
        <v>50</v>
      </c>
      <c r="I9" s="94">
        <v>343.06</v>
      </c>
      <c r="J9" s="49"/>
    </row>
    <row r="10" spans="1:10" ht="22.95" customHeight="1">
      <c r="A10" s="39"/>
      <c r="B10" s="93" t="s">
        <v>288</v>
      </c>
      <c r="C10" s="93" t="s">
        <v>268</v>
      </c>
      <c r="D10" s="93" t="s">
        <v>268</v>
      </c>
      <c r="E10" s="84" t="s">
        <v>216</v>
      </c>
      <c r="F10" s="17" t="s">
        <v>209</v>
      </c>
      <c r="G10" s="94">
        <f t="shared" si="0"/>
        <v>178.78</v>
      </c>
      <c r="H10" s="94">
        <v>178.78</v>
      </c>
      <c r="I10" s="94"/>
      <c r="J10" s="49"/>
    </row>
    <row r="11" spans="1:10" ht="22.95" customHeight="1">
      <c r="A11" s="39"/>
      <c r="B11" s="93" t="s">
        <v>288</v>
      </c>
      <c r="C11" s="93" t="s">
        <v>268</v>
      </c>
      <c r="D11" s="93" t="s">
        <v>281</v>
      </c>
      <c r="E11" s="84" t="s">
        <v>216</v>
      </c>
      <c r="F11" s="17" t="s">
        <v>210</v>
      </c>
      <c r="G11" s="94">
        <f t="shared" si="0"/>
        <v>0.31</v>
      </c>
      <c r="H11" s="94">
        <v>0.31</v>
      </c>
      <c r="I11" s="94"/>
      <c r="J11" s="49"/>
    </row>
    <row r="12" spans="1:10" ht="22.95" customHeight="1">
      <c r="A12" s="39"/>
      <c r="B12" s="93" t="s">
        <v>288</v>
      </c>
      <c r="C12" s="93" t="s">
        <v>271</v>
      </c>
      <c r="D12" s="93" t="s">
        <v>281</v>
      </c>
      <c r="E12" s="84" t="s">
        <v>216</v>
      </c>
      <c r="F12" s="88" t="s">
        <v>329</v>
      </c>
      <c r="G12" s="94">
        <f t="shared" si="0"/>
        <v>11.65</v>
      </c>
      <c r="H12" s="94">
        <v>11.65</v>
      </c>
      <c r="I12" s="94"/>
      <c r="J12" s="49"/>
    </row>
    <row r="13" spans="1:10" ht="22.95" customHeight="1">
      <c r="A13" s="39"/>
      <c r="B13" s="93" t="s">
        <v>288</v>
      </c>
      <c r="C13" s="93" t="s">
        <v>281</v>
      </c>
      <c r="D13" s="93" t="s">
        <v>281</v>
      </c>
      <c r="E13" s="84" t="s">
        <v>216</v>
      </c>
      <c r="F13" s="17" t="s">
        <v>212</v>
      </c>
      <c r="G13" s="94">
        <f t="shared" si="0"/>
        <v>2.54</v>
      </c>
      <c r="H13" s="94">
        <v>2.54</v>
      </c>
      <c r="I13" s="94"/>
      <c r="J13" s="49"/>
    </row>
    <row r="14" spans="1:10" ht="22.95" customHeight="1">
      <c r="A14" s="39"/>
      <c r="B14" s="93" t="s">
        <v>289</v>
      </c>
      <c r="C14" s="93" t="s">
        <v>271</v>
      </c>
      <c r="D14" s="93" t="s">
        <v>247</v>
      </c>
      <c r="E14" s="84" t="s">
        <v>216</v>
      </c>
      <c r="F14" s="17" t="s">
        <v>213</v>
      </c>
      <c r="G14" s="94">
        <f t="shared" si="0"/>
        <v>46.15</v>
      </c>
      <c r="H14" s="94">
        <v>46.15</v>
      </c>
      <c r="I14" s="94"/>
      <c r="J14" s="49"/>
    </row>
    <row r="15" spans="1:10" ht="22.95" customHeight="1">
      <c r="A15" s="39"/>
      <c r="B15" s="93" t="s">
        <v>289</v>
      </c>
      <c r="C15" s="93" t="s">
        <v>271</v>
      </c>
      <c r="D15" s="93" t="s">
        <v>249</v>
      </c>
      <c r="E15" s="84" t="s">
        <v>216</v>
      </c>
      <c r="F15" s="17" t="s">
        <v>214</v>
      </c>
      <c r="G15" s="94">
        <f t="shared" si="0"/>
        <v>9.84</v>
      </c>
      <c r="H15" s="94">
        <v>9.84</v>
      </c>
      <c r="I15" s="94"/>
      <c r="J15" s="49"/>
    </row>
    <row r="16" spans="1:10" ht="22.95" customHeight="1">
      <c r="A16" s="39"/>
      <c r="B16" s="93" t="s">
        <v>290</v>
      </c>
      <c r="C16" s="93" t="s">
        <v>248</v>
      </c>
      <c r="D16" s="93" t="s">
        <v>247</v>
      </c>
      <c r="E16" s="84" t="s">
        <v>216</v>
      </c>
      <c r="F16" s="17" t="s">
        <v>215</v>
      </c>
      <c r="G16" s="94">
        <f t="shared" si="0"/>
        <v>165.18</v>
      </c>
      <c r="H16" s="94">
        <v>165.18</v>
      </c>
      <c r="I16" s="94"/>
      <c r="J16" s="49"/>
    </row>
    <row r="17" spans="1:10" ht="9.75" customHeight="1">
      <c r="A17" s="40"/>
      <c r="B17" s="41"/>
      <c r="C17" s="41"/>
      <c r="D17" s="41"/>
      <c r="E17" s="41"/>
      <c r="F17" s="40"/>
      <c r="G17" s="40"/>
      <c r="H17" s="97"/>
      <c r="I17" s="97"/>
      <c r="J17" s="5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4.4"/>
  <cols>
    <col min="1" max="1" width="1.44140625" style="35" customWidth="1"/>
    <col min="2" max="3" width="6.109375" style="35" customWidth="1"/>
    <col min="4" max="4" width="24.33203125" style="35" customWidth="1"/>
    <col min="5" max="5" width="41" style="35" customWidth="1"/>
    <col min="6" max="6" width="17.33203125" style="96" customWidth="1"/>
    <col min="7" max="8" width="17.33203125" style="35" customWidth="1"/>
    <col min="9" max="9" width="1.44140625" style="35" customWidth="1"/>
    <col min="10" max="10" width="9.77734375" style="35" customWidth="1"/>
    <col min="11" max="16384" width="10" style="35"/>
  </cols>
  <sheetData>
    <row r="1" spans="1:9" ht="24.9" customHeight="1">
      <c r="A1" s="51"/>
      <c r="B1" s="2" t="s">
        <v>138</v>
      </c>
      <c r="C1" s="2"/>
      <c r="D1" s="52"/>
      <c r="E1" s="52"/>
      <c r="F1" s="98"/>
      <c r="G1" s="36"/>
      <c r="H1" s="54" t="s">
        <v>139</v>
      </c>
      <c r="I1" s="56"/>
    </row>
    <row r="2" spans="1:9" ht="22.95" customHeight="1">
      <c r="A2" s="36"/>
      <c r="B2" s="113" t="s">
        <v>140</v>
      </c>
      <c r="C2" s="113"/>
      <c r="D2" s="113"/>
      <c r="E2" s="113"/>
      <c r="F2" s="113"/>
      <c r="G2" s="113"/>
      <c r="H2" s="113"/>
      <c r="I2" s="56"/>
    </row>
    <row r="3" spans="1:9" ht="19.5" customHeight="1">
      <c r="A3" s="37"/>
      <c r="B3" s="114" t="s">
        <v>330</v>
      </c>
      <c r="C3" s="114"/>
      <c r="D3" s="114"/>
      <c r="E3" s="114"/>
      <c r="G3" s="37"/>
      <c r="H3" s="55" t="s">
        <v>3</v>
      </c>
      <c r="I3" s="56"/>
    </row>
    <row r="4" spans="1:9" ht="24.45" customHeight="1">
      <c r="A4" s="44"/>
      <c r="B4" s="111" t="s">
        <v>6</v>
      </c>
      <c r="C4" s="111"/>
      <c r="D4" s="111"/>
      <c r="E4" s="111"/>
      <c r="F4" s="111" t="s">
        <v>74</v>
      </c>
      <c r="G4" s="111"/>
      <c r="H4" s="111"/>
      <c r="I4" s="56"/>
    </row>
    <row r="5" spans="1:9" ht="24.45" customHeight="1">
      <c r="A5" s="44"/>
      <c r="B5" s="111" t="s">
        <v>78</v>
      </c>
      <c r="C5" s="111"/>
      <c r="D5" s="111" t="s">
        <v>68</v>
      </c>
      <c r="E5" s="111" t="s">
        <v>69</v>
      </c>
      <c r="F5" s="111" t="s">
        <v>57</v>
      </c>
      <c r="G5" s="111" t="s">
        <v>141</v>
      </c>
      <c r="H5" s="111" t="s">
        <v>142</v>
      </c>
      <c r="I5" s="56"/>
    </row>
    <row r="6" spans="1:9" ht="24.45" customHeight="1">
      <c r="A6" s="42"/>
      <c r="B6" s="17" t="s">
        <v>79</v>
      </c>
      <c r="C6" s="17" t="s">
        <v>80</v>
      </c>
      <c r="D6" s="111"/>
      <c r="E6" s="111"/>
      <c r="F6" s="111"/>
      <c r="G6" s="111"/>
      <c r="H6" s="111"/>
      <c r="I6" s="56"/>
    </row>
    <row r="7" spans="1:9" ht="22.95" customHeight="1">
      <c r="A7" s="44"/>
      <c r="B7" s="17"/>
      <c r="C7" s="17"/>
      <c r="D7" s="17"/>
      <c r="E7" s="17" t="s">
        <v>70</v>
      </c>
      <c r="F7" s="94">
        <f>F8+F18+F36</f>
        <v>1609.8299999999997</v>
      </c>
      <c r="G7" s="94">
        <f>G8+G36</f>
        <v>1361.4399999999998</v>
      </c>
      <c r="H7" s="94">
        <f>H18</f>
        <v>248.39</v>
      </c>
      <c r="I7" s="56"/>
    </row>
    <row r="8" spans="1:9" ht="22.95" customHeight="1">
      <c r="A8" s="44"/>
      <c r="B8" s="84">
        <v>301</v>
      </c>
      <c r="C8" s="84"/>
      <c r="D8" s="84"/>
      <c r="E8" s="84" t="s">
        <v>251</v>
      </c>
      <c r="F8" s="94">
        <f>G8+H8</f>
        <v>1343.35</v>
      </c>
      <c r="G8" s="94">
        <v>1343.35</v>
      </c>
      <c r="H8" s="25"/>
      <c r="I8" s="56"/>
    </row>
    <row r="9" spans="1:9" ht="22.95" customHeight="1">
      <c r="A9" s="44"/>
      <c r="B9" s="84">
        <v>301</v>
      </c>
      <c r="C9" s="93" t="s">
        <v>247</v>
      </c>
      <c r="D9" s="84"/>
      <c r="E9" s="84" t="s">
        <v>238</v>
      </c>
      <c r="F9" s="94">
        <f t="shared" ref="F9:F38" si="0">G9+H9</f>
        <v>357.72</v>
      </c>
      <c r="G9" s="94">
        <v>357.72</v>
      </c>
      <c r="H9" s="25"/>
      <c r="I9" s="56"/>
    </row>
    <row r="10" spans="1:9" ht="22.95" customHeight="1">
      <c r="A10" s="85"/>
      <c r="B10" s="84">
        <v>301</v>
      </c>
      <c r="C10" s="93" t="s">
        <v>248</v>
      </c>
      <c r="D10" s="84"/>
      <c r="E10" s="84" t="s">
        <v>239</v>
      </c>
      <c r="F10" s="94">
        <f t="shared" si="0"/>
        <v>456.1</v>
      </c>
      <c r="G10" s="94">
        <v>456.1</v>
      </c>
      <c r="H10" s="25"/>
      <c r="I10" s="56"/>
    </row>
    <row r="11" spans="1:9" ht="22.95" customHeight="1">
      <c r="A11" s="85"/>
      <c r="B11" s="84">
        <v>301</v>
      </c>
      <c r="C11" s="93" t="s">
        <v>249</v>
      </c>
      <c r="D11" s="84"/>
      <c r="E11" s="84" t="s">
        <v>240</v>
      </c>
      <c r="F11" s="94">
        <f t="shared" si="0"/>
        <v>29.81</v>
      </c>
      <c r="G11" s="94">
        <v>29.81</v>
      </c>
      <c r="H11" s="25"/>
      <c r="I11" s="56"/>
    </row>
    <row r="12" spans="1:9" ht="22.95" customHeight="1">
      <c r="A12" s="44"/>
      <c r="B12" s="84">
        <v>301</v>
      </c>
      <c r="C12" s="93" t="s">
        <v>250</v>
      </c>
      <c r="D12" s="84"/>
      <c r="E12" s="84" t="s">
        <v>241</v>
      </c>
      <c r="F12" s="94">
        <f t="shared" si="0"/>
        <v>178.78</v>
      </c>
      <c r="G12" s="94">
        <v>178.78</v>
      </c>
      <c r="H12" s="25"/>
      <c r="I12" s="56"/>
    </row>
    <row r="13" spans="1:9" ht="22.95" customHeight="1">
      <c r="A13" s="85"/>
      <c r="B13" s="84">
        <v>301</v>
      </c>
      <c r="C13" s="93">
        <v>10</v>
      </c>
      <c r="D13" s="84"/>
      <c r="E13" s="84" t="s">
        <v>242</v>
      </c>
      <c r="F13" s="94">
        <f t="shared" si="0"/>
        <v>46.15</v>
      </c>
      <c r="G13" s="94">
        <v>46.15</v>
      </c>
      <c r="H13" s="25"/>
      <c r="I13" s="56"/>
    </row>
    <row r="14" spans="1:9" ht="22.95" customHeight="1">
      <c r="A14" s="85"/>
      <c r="B14" s="84">
        <v>301</v>
      </c>
      <c r="C14" s="93">
        <v>11</v>
      </c>
      <c r="D14" s="84"/>
      <c r="E14" s="84" t="s">
        <v>243</v>
      </c>
      <c r="F14" s="94">
        <f t="shared" si="0"/>
        <v>9.84</v>
      </c>
      <c r="G14" s="94">
        <v>9.84</v>
      </c>
      <c r="H14" s="25"/>
      <c r="I14" s="56"/>
    </row>
    <row r="15" spans="1:9" ht="22.95" customHeight="1">
      <c r="A15" s="85"/>
      <c r="B15" s="84">
        <v>301</v>
      </c>
      <c r="C15" s="93">
        <v>12</v>
      </c>
      <c r="D15" s="84"/>
      <c r="E15" s="84" t="s">
        <v>244</v>
      </c>
      <c r="F15" s="94">
        <f t="shared" si="0"/>
        <v>14.2</v>
      </c>
      <c r="G15" s="94">
        <v>14.2</v>
      </c>
      <c r="H15" s="25"/>
      <c r="I15" s="56"/>
    </row>
    <row r="16" spans="1:9" ht="22.95" customHeight="1">
      <c r="A16" s="44"/>
      <c r="B16" s="84">
        <v>301</v>
      </c>
      <c r="C16" s="93">
        <v>13</v>
      </c>
      <c r="D16" s="84"/>
      <c r="E16" s="84" t="s">
        <v>245</v>
      </c>
      <c r="F16" s="94">
        <f t="shared" si="0"/>
        <v>165.18</v>
      </c>
      <c r="G16" s="94">
        <v>165.18</v>
      </c>
      <c r="H16" s="25"/>
      <c r="I16" s="56"/>
    </row>
    <row r="17" spans="1:9" ht="22.95" customHeight="1">
      <c r="A17" s="44"/>
      <c r="B17" s="84">
        <v>301</v>
      </c>
      <c r="C17" s="93">
        <v>99</v>
      </c>
      <c r="D17" s="84"/>
      <c r="E17" s="84" t="s">
        <v>246</v>
      </c>
      <c r="F17" s="94">
        <f t="shared" si="0"/>
        <v>85.57</v>
      </c>
      <c r="G17" s="94">
        <v>85.57</v>
      </c>
      <c r="H17" s="25"/>
      <c r="I17" s="56"/>
    </row>
    <row r="18" spans="1:9" ht="22.95" customHeight="1">
      <c r="A18" s="44"/>
      <c r="B18" s="84">
        <v>302</v>
      </c>
      <c r="C18" s="84"/>
      <c r="D18" s="84"/>
      <c r="E18" s="84" t="s">
        <v>282</v>
      </c>
      <c r="F18" s="94">
        <f t="shared" si="0"/>
        <v>248.39</v>
      </c>
      <c r="G18" s="25"/>
      <c r="H18" s="94">
        <v>248.39</v>
      </c>
      <c r="I18" s="56"/>
    </row>
    <row r="19" spans="1:9" ht="22.95" customHeight="1">
      <c r="A19" s="85"/>
      <c r="B19" s="84">
        <v>302</v>
      </c>
      <c r="C19" s="93" t="s">
        <v>247</v>
      </c>
      <c r="D19" s="84"/>
      <c r="E19" s="84" t="s">
        <v>252</v>
      </c>
      <c r="F19" s="94">
        <f t="shared" si="0"/>
        <v>35</v>
      </c>
      <c r="G19" s="25"/>
      <c r="H19" s="94">
        <v>35</v>
      </c>
      <c r="I19" s="56"/>
    </row>
    <row r="20" spans="1:9" ht="22.95" customHeight="1">
      <c r="A20" s="44"/>
      <c r="B20" s="84">
        <v>302</v>
      </c>
      <c r="C20" s="93" t="s">
        <v>248</v>
      </c>
      <c r="D20" s="84"/>
      <c r="E20" s="84" t="s">
        <v>253</v>
      </c>
      <c r="F20" s="94">
        <f t="shared" si="0"/>
        <v>1</v>
      </c>
      <c r="G20" s="25"/>
      <c r="H20" s="94">
        <v>1</v>
      </c>
      <c r="I20" s="56"/>
    </row>
    <row r="21" spans="1:9" ht="22.95" customHeight="1">
      <c r="A21" s="85"/>
      <c r="B21" s="84">
        <v>302</v>
      </c>
      <c r="C21" s="93" t="s">
        <v>268</v>
      </c>
      <c r="D21" s="84"/>
      <c r="E21" s="84" t="s">
        <v>254</v>
      </c>
      <c r="F21" s="94">
        <f t="shared" si="0"/>
        <v>1.3</v>
      </c>
      <c r="G21" s="25"/>
      <c r="H21" s="94">
        <v>1.3</v>
      </c>
      <c r="I21" s="56"/>
    </row>
    <row r="22" spans="1:9" ht="22.95" customHeight="1">
      <c r="A22" s="85"/>
      <c r="B22" s="84">
        <v>302</v>
      </c>
      <c r="C22" s="93" t="s">
        <v>269</v>
      </c>
      <c r="D22" s="84"/>
      <c r="E22" s="84" t="s">
        <v>255</v>
      </c>
      <c r="F22" s="94">
        <f t="shared" si="0"/>
        <v>28</v>
      </c>
      <c r="G22" s="25"/>
      <c r="H22" s="94">
        <v>28</v>
      </c>
      <c r="I22" s="56"/>
    </row>
    <row r="23" spans="1:9" ht="22.95" customHeight="1">
      <c r="A23" s="85"/>
      <c r="B23" s="84">
        <v>302</v>
      </c>
      <c r="C23" s="93" t="s">
        <v>270</v>
      </c>
      <c r="D23" s="84"/>
      <c r="E23" s="84" t="s">
        <v>256</v>
      </c>
      <c r="F23" s="94">
        <f t="shared" si="0"/>
        <v>1.08</v>
      </c>
      <c r="G23" s="25"/>
      <c r="H23" s="94">
        <v>1.08</v>
      </c>
      <c r="I23" s="56"/>
    </row>
    <row r="24" spans="1:9" ht="22.95" customHeight="1">
      <c r="A24" s="44"/>
      <c r="B24" s="84">
        <v>302</v>
      </c>
      <c r="C24" s="93" t="s">
        <v>250</v>
      </c>
      <c r="D24" s="84"/>
      <c r="E24" s="84" t="s">
        <v>257</v>
      </c>
      <c r="F24" s="94">
        <f t="shared" si="0"/>
        <v>19.440000000000001</v>
      </c>
      <c r="G24" s="26"/>
      <c r="H24" s="95">
        <v>19.440000000000001</v>
      </c>
      <c r="I24" s="56"/>
    </row>
    <row r="25" spans="1:9" ht="22.95" customHeight="1">
      <c r="A25" s="44"/>
      <c r="B25" s="84">
        <v>302</v>
      </c>
      <c r="C25" s="93" t="s">
        <v>271</v>
      </c>
      <c r="D25" s="84"/>
      <c r="E25" s="84" t="s">
        <v>258</v>
      </c>
      <c r="F25" s="94">
        <f t="shared" si="0"/>
        <v>5</v>
      </c>
      <c r="G25" s="26"/>
      <c r="H25" s="95">
        <v>5</v>
      </c>
      <c r="I25" s="56"/>
    </row>
    <row r="26" spans="1:9" ht="22.95" customHeight="1">
      <c r="A26" s="85"/>
      <c r="B26" s="84">
        <v>302</v>
      </c>
      <c r="C26" s="93" t="s">
        <v>272</v>
      </c>
      <c r="D26" s="84"/>
      <c r="E26" s="84" t="s">
        <v>259</v>
      </c>
      <c r="F26" s="94">
        <f t="shared" si="0"/>
        <v>2</v>
      </c>
      <c r="G26" s="25"/>
      <c r="H26" s="94">
        <v>2</v>
      </c>
      <c r="I26" s="56"/>
    </row>
    <row r="27" spans="1:9" ht="22.95" customHeight="1">
      <c r="A27" s="85"/>
      <c r="B27" s="84">
        <v>302</v>
      </c>
      <c r="C27" s="93" t="s">
        <v>273</v>
      </c>
      <c r="D27" s="84"/>
      <c r="E27" s="84" t="s">
        <v>260</v>
      </c>
      <c r="F27" s="94">
        <f t="shared" si="0"/>
        <v>5</v>
      </c>
      <c r="G27" s="25"/>
      <c r="H27" s="94">
        <v>5</v>
      </c>
      <c r="I27" s="56"/>
    </row>
    <row r="28" spans="1:9" ht="22.95" customHeight="1">
      <c r="A28" s="85"/>
      <c r="B28" s="84">
        <v>302</v>
      </c>
      <c r="C28" s="93" t="s">
        <v>274</v>
      </c>
      <c r="D28" s="84"/>
      <c r="E28" s="84" t="s">
        <v>261</v>
      </c>
      <c r="F28" s="94">
        <f t="shared" si="0"/>
        <v>5.37</v>
      </c>
      <c r="G28" s="25"/>
      <c r="H28" s="94">
        <v>5.37</v>
      </c>
      <c r="I28" s="56"/>
    </row>
    <row r="29" spans="1:9" ht="22.95" customHeight="1">
      <c r="A29" s="85"/>
      <c r="B29" s="84">
        <v>302</v>
      </c>
      <c r="C29" s="93" t="s">
        <v>275</v>
      </c>
      <c r="D29" s="84"/>
      <c r="E29" s="84" t="s">
        <v>155</v>
      </c>
      <c r="F29" s="94">
        <f t="shared" si="0"/>
        <v>4.07</v>
      </c>
      <c r="G29" s="25"/>
      <c r="H29" s="94">
        <v>4.07</v>
      </c>
      <c r="I29" s="56"/>
    </row>
    <row r="30" spans="1:9" ht="22.95" customHeight="1">
      <c r="A30" s="85"/>
      <c r="B30" s="84">
        <v>302</v>
      </c>
      <c r="C30" s="93" t="s">
        <v>276</v>
      </c>
      <c r="D30" s="84"/>
      <c r="E30" s="84" t="s">
        <v>262</v>
      </c>
      <c r="F30" s="94">
        <f t="shared" si="0"/>
        <v>35</v>
      </c>
      <c r="G30" s="25"/>
      <c r="H30" s="94">
        <v>35</v>
      </c>
      <c r="I30" s="56"/>
    </row>
    <row r="31" spans="1:9" ht="22.95" customHeight="1">
      <c r="A31" s="85"/>
      <c r="B31" s="84">
        <v>302</v>
      </c>
      <c r="C31" s="93" t="s">
        <v>277</v>
      </c>
      <c r="D31" s="84"/>
      <c r="E31" s="84" t="s">
        <v>263</v>
      </c>
      <c r="F31" s="94">
        <f t="shared" si="0"/>
        <v>10</v>
      </c>
      <c r="G31" s="25"/>
      <c r="H31" s="94">
        <v>10</v>
      </c>
      <c r="I31" s="56"/>
    </row>
    <row r="32" spans="1:9" ht="22.95" customHeight="1">
      <c r="A32" s="85"/>
      <c r="B32" s="84">
        <v>302</v>
      </c>
      <c r="C32" s="93" t="s">
        <v>278</v>
      </c>
      <c r="D32" s="84"/>
      <c r="E32" s="84" t="s">
        <v>264</v>
      </c>
      <c r="F32" s="94">
        <f t="shared" si="0"/>
        <v>10.07</v>
      </c>
      <c r="G32" s="25"/>
      <c r="H32" s="94">
        <v>10.07</v>
      </c>
      <c r="I32" s="56"/>
    </row>
    <row r="33" spans="1:9" ht="22.95" customHeight="1">
      <c r="A33" s="85"/>
      <c r="B33" s="84">
        <v>302</v>
      </c>
      <c r="C33" s="93" t="s">
        <v>279</v>
      </c>
      <c r="D33" s="84"/>
      <c r="E33" s="84" t="s">
        <v>265</v>
      </c>
      <c r="F33" s="94">
        <f t="shared" si="0"/>
        <v>10.73</v>
      </c>
      <c r="G33" s="25"/>
      <c r="H33" s="94">
        <v>10.73</v>
      </c>
      <c r="I33" s="56"/>
    </row>
    <row r="34" spans="1:9" ht="22.95" customHeight="1">
      <c r="A34" s="85"/>
      <c r="B34" s="84">
        <v>302</v>
      </c>
      <c r="C34" s="93" t="s">
        <v>280</v>
      </c>
      <c r="D34" s="84"/>
      <c r="E34" s="84" t="s">
        <v>266</v>
      </c>
      <c r="F34" s="94">
        <f t="shared" si="0"/>
        <v>39.200000000000003</v>
      </c>
      <c r="G34" s="25"/>
      <c r="H34" s="94">
        <v>39.200000000000003</v>
      </c>
      <c r="I34" s="56"/>
    </row>
    <row r="35" spans="1:9" ht="22.95" customHeight="1">
      <c r="A35" s="85"/>
      <c r="B35" s="84">
        <v>302</v>
      </c>
      <c r="C35" s="93" t="s">
        <v>281</v>
      </c>
      <c r="D35" s="84"/>
      <c r="E35" s="84" t="s">
        <v>267</v>
      </c>
      <c r="F35" s="94">
        <f t="shared" si="0"/>
        <v>36.130000000000003</v>
      </c>
      <c r="G35" s="25"/>
      <c r="H35" s="94">
        <v>36.130000000000003</v>
      </c>
      <c r="I35" s="56"/>
    </row>
    <row r="36" spans="1:9" ht="22.95" customHeight="1">
      <c r="A36" s="85"/>
      <c r="B36" s="84" t="s">
        <v>283</v>
      </c>
      <c r="C36" s="93"/>
      <c r="D36" s="84" t="s">
        <v>237</v>
      </c>
      <c r="E36" s="84" t="s">
        <v>284</v>
      </c>
      <c r="F36" s="94">
        <f t="shared" si="0"/>
        <v>18.09</v>
      </c>
      <c r="G36" s="94">
        <v>18.09</v>
      </c>
      <c r="H36" s="25"/>
      <c r="I36" s="56"/>
    </row>
    <row r="37" spans="1:9" ht="22.95" customHeight="1">
      <c r="A37" s="85"/>
      <c r="B37" s="84">
        <v>303</v>
      </c>
      <c r="C37" s="93" t="s">
        <v>268</v>
      </c>
      <c r="D37" s="84" t="s">
        <v>237</v>
      </c>
      <c r="E37" s="84" t="s">
        <v>285</v>
      </c>
      <c r="F37" s="94">
        <f t="shared" si="0"/>
        <v>3.41</v>
      </c>
      <c r="G37" s="94">
        <v>3.41</v>
      </c>
      <c r="H37" s="25"/>
      <c r="I37" s="56"/>
    </row>
    <row r="38" spans="1:9" ht="22.95" customHeight="1">
      <c r="A38" s="85"/>
      <c r="B38" s="84">
        <v>303</v>
      </c>
      <c r="C38" s="93" t="s">
        <v>281</v>
      </c>
      <c r="D38" s="84" t="s">
        <v>237</v>
      </c>
      <c r="E38" s="84" t="s">
        <v>286</v>
      </c>
      <c r="F38" s="94">
        <f t="shared" si="0"/>
        <v>14.68</v>
      </c>
      <c r="G38" s="94">
        <v>14.68</v>
      </c>
      <c r="H38" s="25"/>
      <c r="I38" s="56"/>
    </row>
    <row r="39" spans="1:9" ht="22.95" customHeight="1">
      <c r="A39" s="85"/>
      <c r="B39" s="84"/>
      <c r="C39" s="93"/>
      <c r="D39" s="84"/>
      <c r="E39" s="84"/>
      <c r="F39" s="94"/>
      <c r="G39" s="25"/>
      <c r="H39" s="25"/>
      <c r="I39" s="56"/>
    </row>
    <row r="40" spans="1:9" ht="22.95" customHeight="1">
      <c r="A40" s="85"/>
      <c r="B40" s="84"/>
      <c r="C40" s="93"/>
      <c r="D40" s="84"/>
      <c r="E40" s="84"/>
      <c r="F40" s="94"/>
      <c r="G40" s="25"/>
      <c r="H40" s="25"/>
      <c r="I40" s="5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3" type="noConversion"/>
  <printOptions horizontalCentered="1"/>
  <pageMargins left="0.59055118110236227" right="0.59055118110236227" top="1.3779527559055118" bottom="0.98425196850393704" header="0" footer="0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4</vt:i4>
      </vt:variant>
    </vt:vector>
  </HeadingPairs>
  <TitlesOfParts>
    <vt:vector size="20" baseType="lpstr">
      <vt:lpstr>封面 </vt:lpstr>
      <vt:lpstr>第一部分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  <vt:lpstr>'1'!Print_Area</vt:lpstr>
      <vt:lpstr>'1-2'!Print_Area</vt:lpstr>
      <vt:lpstr>第一部分!Print_Area</vt:lpstr>
      <vt:lpstr>'封面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2023-03-13T07:05:25Z</cp:lastPrinted>
  <dcterms:created xsi:type="dcterms:W3CDTF">2022-03-04T19:28:00Z</dcterms:created>
  <dcterms:modified xsi:type="dcterms:W3CDTF">2023-03-14T08:31:34Z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