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2" yWindow="684" windowWidth="40032" windowHeight="12636"/>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6" r:id="rId13"/>
    <sheet name="14部门整体支出绩效目标申报表" sheetId="15" r:id="rId14"/>
  </sheets>
  <calcPr calcId="145621"/>
</workbook>
</file>

<file path=xl/calcChain.xml><?xml version="1.0" encoding="utf-8"?>
<calcChain xmlns="http://schemas.openxmlformats.org/spreadsheetml/2006/main">
  <c r="E7" i="15" l="1"/>
  <c r="D7" i="15" s="1"/>
  <c r="G7" i="15"/>
  <c r="C39" i="7"/>
  <c r="E42" i="7" s="1"/>
  <c r="L19" i="5"/>
  <c r="H19" i="5" s="1"/>
  <c r="H12" i="5"/>
  <c r="G50" i="4"/>
  <c r="E50" i="4" s="1"/>
  <c r="E38" i="4"/>
  <c r="G38" i="4"/>
  <c r="P7" i="3"/>
  <c r="O7" i="3" s="1"/>
  <c r="D7" i="3" s="1"/>
  <c r="D6" i="3" s="1"/>
  <c r="D8" i="3" s="1"/>
  <c r="E9" i="2"/>
  <c r="E34" i="2" s="1"/>
  <c r="E36" i="2" s="1"/>
  <c r="C36" i="2"/>
  <c r="P6" i="3" l="1"/>
  <c r="O6" i="3" s="1"/>
  <c r="E6" i="7"/>
  <c r="C38" i="7"/>
  <c r="E10" i="7" l="1"/>
  <c r="C42" i="7"/>
</calcChain>
</file>

<file path=xl/sharedStrings.xml><?xml version="1.0" encoding="utf-8"?>
<sst xmlns="http://schemas.openxmlformats.org/spreadsheetml/2006/main" count="1639" uniqueCount="591">
  <si>
    <t xml:space="preserve">
</t>
  </si>
  <si>
    <r>
      <rPr>
        <sz val="9"/>
        <rFont val="宋体"/>
        <family val="3"/>
        <charset val="134"/>
      </rPr>
      <t>2024年，我院将坚持以党的二十大精神为指引，严格落实市委全会、区委全会的工作部署以及最高法、市委政法委、市高院、区委政法委的工作要求，自觉接受区人大的监督，一体推进主题教育和审判执行工作，更好发挥维护国家安全、社会安定、人民安宁的审判职能作用，为全速推进“崇文争先”、全力做实“六字文章”提供更加有力的司法保障！</t>
    </r>
  </si>
  <si>
    <t/>
  </si>
  <si>
    <t>部门（单位）
名称</t>
  </si>
  <si>
    <t>预算01表 收支总表</t>
  </si>
  <si>
    <t>金额单位：万元</t>
  </si>
  <si>
    <t>收    入</t>
  </si>
  <si>
    <t>支    出</t>
  </si>
  <si>
    <t>项    目</t>
  </si>
  <si>
    <t>预算数</t>
  </si>
  <si>
    <t>一、一般公共预算拨款收入</t>
  </si>
  <si>
    <t>23,898.446768</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</si>
  <si>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</si>
  <si>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</si>
  <si>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</si>
  <si>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</si>
  <si>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</si>
  <si>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</si>
  <si>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</si>
  <si>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</si>
  <si>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</si>
  <si>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4.370000</t>
  </si>
  <si>
    <t>六、上级补助收入</t>
  </si>
  <si>
    <t>六、科学技术支出</t>
  </si>
  <si>
    <t>七、附属单位上缴收入</t>
  </si>
  <si>
    <t>七、文化旅游体育与传媒支出</t>
  </si>
  <si>
    <t>八、事业单位经营收入</t>
  </si>
  <si>
    <t>八、社会保障和就业支出</t>
  </si>
  <si>
    <t>1,778.890408</t>
  </si>
  <si>
    <t>九、其他收入</t>
  </si>
  <si>
    <t>10.000000</t>
  </si>
  <si>
    <t>九、社会保险基金支出</t>
  </si>
  <si>
    <t>十、卫生健康支出</t>
  </si>
  <si>
    <t>1,292.281656</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</si>
  <si>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</si>
  <si>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</si>
  <si>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</si>
  <si>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</si>
  <si>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</si>
  <si>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</si>
  <si>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</si>
  <si>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</si>
  <si>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</si>
  <si>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</si>
  <si>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</si>
  <si>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</si>
  <si>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</si>
  <si>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</si>
  <si>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</si>
  <si>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</si>
  <si>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</si>
  <si>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</si>
  <si>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</si>
  <si>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23,908.446768</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</si>
  <si>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</si>
  <si>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</si>
  <si>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</si>
  <si>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</si>
  <si>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</si>
  <si>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</si>
  <si>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</si>
  <si>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</si>
  <si>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</si>
  <si>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</si>
  <si>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</si>
  <si>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</si>
  <si>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</si>
  <si>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</si>
  <si>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</si>
  <si>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</si>
  <si>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</si>
  <si>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</si>
  <si>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</si>
  <si>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</si>
  <si>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141</t>
  </si>
  <si>
    <t>北京市东城区人民法院</t>
  </si>
  <si>
    <t>141001</t>
  </si>
  <si>
    <t>北京市东城区人民法院（本级）</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</si>
  <si>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</si>
  <si>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</si>
  <si>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</si>
  <si>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</si>
  <si>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</si>
  <si>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</si>
  <si>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</si>
  <si>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</si>
  <si>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</si>
  <si>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</si>
  <si>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</si>
  <si>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2040501-行政运行</t>
  </si>
  <si>
    <t>50101-工资奖金津补贴</t>
  </si>
  <si>
    <t>30101-基本工资</t>
  </si>
  <si>
    <t>1,777.760400</t>
  </si>
  <si>
    <t>30102-津贴补贴</t>
  </si>
  <si>
    <t>4,469.148600</t>
  </si>
  <si>
    <t>30103-奖金</t>
  </si>
  <si>
    <t>4,227.154500</t>
  </si>
  <si>
    <t>30107-绩效工资</t>
  </si>
  <si>
    <t>346.680000</t>
  </si>
  <si>
    <t>50102-社会保障缴费</t>
  </si>
  <si>
    <t>30112-其他社会保障缴费</t>
  </si>
  <si>
    <t>23.874132</t>
  </si>
  <si>
    <t>50103-住房公积金</t>
  </si>
  <si>
    <t>30113-住房公积金</t>
  </si>
  <si>
    <t>1,200.192000</t>
  </si>
  <si>
    <t>50199-其他工资福利支出</t>
  </si>
  <si>
    <t>30199-其他工资福利支出</t>
  </si>
  <si>
    <t>2,914.280120</t>
  </si>
  <si>
    <t>50201-办公经费</t>
  </si>
  <si>
    <t>30201-办公费</t>
  </si>
  <si>
    <t>70.000000</t>
  </si>
  <si>
    <t>30202-印刷费</t>
  </si>
  <si>
    <t>2.000000</t>
  </si>
  <si>
    <t>30205-水费</t>
  </si>
  <si>
    <t>53.300510</t>
  </si>
  <si>
    <t>30206-电费</t>
  </si>
  <si>
    <t>556.214907</t>
  </si>
  <si>
    <t>30207-邮电费</t>
  </si>
  <si>
    <t>1.000000</t>
  </si>
  <si>
    <t>30208-取暖费</t>
  </si>
  <si>
    <t>60.000000</t>
  </si>
  <si>
    <t>30209-物业管理费</t>
  </si>
  <si>
    <t>681.090080</t>
  </si>
  <si>
    <t>3021101-差旅费</t>
  </si>
  <si>
    <t>30228-工会经费</t>
  </si>
  <si>
    <t>192.311708</t>
  </si>
  <si>
    <t>30229-福利费</t>
  </si>
  <si>
    <t>250.000000</t>
  </si>
  <si>
    <t>30239-其他交通费用</t>
  </si>
  <si>
    <t>400.000000</t>
  </si>
  <si>
    <t>50202-会议费</t>
  </si>
  <si>
    <t>3021503-三类会议费</t>
  </si>
  <si>
    <t>1.710000</t>
  </si>
  <si>
    <t>50205-委托业务费</t>
  </si>
  <si>
    <t>30226-劳务费</t>
  </si>
  <si>
    <t>40.000000</t>
  </si>
  <si>
    <t>50206-公务接待费</t>
  </si>
  <si>
    <t>30217-公务接待费</t>
  </si>
  <si>
    <t>9.025000</t>
  </si>
  <si>
    <t>50208-公务用车运行维护费</t>
  </si>
  <si>
    <t>30231-公务用车运行维护费</t>
  </si>
  <si>
    <t>115.700000</t>
  </si>
  <si>
    <t>50209-维修（护）费</t>
  </si>
  <si>
    <t>30213-维修（护）费</t>
  </si>
  <si>
    <t>44.880000</t>
  </si>
  <si>
    <t>50299-其他商品和服务支出</t>
  </si>
  <si>
    <t>30299-其他商品和服务支出</t>
  </si>
  <si>
    <t>644.757147</t>
  </si>
  <si>
    <t>50306-设备购置</t>
  </si>
  <si>
    <t>31002-办公设备购置</t>
  </si>
  <si>
    <t>12.000000</t>
  </si>
  <si>
    <t>50901-社会福利和救助</t>
  </si>
  <si>
    <t>30309-奖励金</t>
  </si>
  <si>
    <t>0.294000</t>
  </si>
  <si>
    <t>2040502-一般行政管理事务</t>
  </si>
  <si>
    <t>50.000000</t>
  </si>
  <si>
    <t>2040504-案件审判</t>
  </si>
  <si>
    <t>30227-委托业务费</t>
  </si>
  <si>
    <t>235.629600</t>
  </si>
  <si>
    <t>1,430.216750</t>
  </si>
  <si>
    <t>2040506-“两庭”建设</t>
  </si>
  <si>
    <t>30214-租赁费</t>
  </si>
  <si>
    <t>296.946400</t>
  </si>
  <si>
    <t>474.200000</t>
  </si>
  <si>
    <t>50303-公务用车购置</t>
  </si>
  <si>
    <t>31013-公务用车购置</t>
  </si>
  <si>
    <t>50.538850</t>
  </si>
  <si>
    <t>31003-专用设备购置</t>
  </si>
  <si>
    <t>200.000000</t>
  </si>
  <si>
    <t>2050803-培训支出</t>
  </si>
  <si>
    <t>50203-培训费</t>
  </si>
  <si>
    <t>30216-培训费</t>
  </si>
  <si>
    <t>2080501-行政单位离退休</t>
  </si>
  <si>
    <t>18.434000</t>
  </si>
  <si>
    <t>0.800000</t>
  </si>
  <si>
    <t>50905-离退休费</t>
  </si>
  <si>
    <t>30301-离休费</t>
  </si>
  <si>
    <t>64.177200</t>
  </si>
  <si>
    <t>30302-退休费</t>
  </si>
  <si>
    <t>187.037000</t>
  </si>
  <si>
    <t>2080505-机关事业单位基本养老保险缴费支出</t>
  </si>
  <si>
    <t>30108-机关事业单位基本养老保险缴费</t>
  </si>
  <si>
    <t>958.961472</t>
  </si>
  <si>
    <t>2080506-机关事业单位职业年金缴费支出</t>
  </si>
  <si>
    <t>30109-职业年金缴费</t>
  </si>
  <si>
    <t>479.480736</t>
  </si>
  <si>
    <t>2080801-死亡抚恤</t>
  </si>
  <si>
    <t>30304-抚恤金</t>
  </si>
  <si>
    <t>2101101-行政单位医疗</t>
  </si>
  <si>
    <t>30110-职工基本医疗保险缴费</t>
  </si>
  <si>
    <t>968.731260</t>
  </si>
  <si>
    <t>30111-公务员医疗补助缴费</t>
  </si>
  <si>
    <t>296.550396</t>
  </si>
  <si>
    <t>27.000000</t>
  </si>
  <si>
    <t>21,170.915168</t>
  </si>
  <si>
    <t>预算04表 项目支出表</t>
  </si>
  <si>
    <t>项目单位</t>
  </si>
  <si>
    <t>类型</t>
  </si>
  <si>
    <t>项目名称</t>
  </si>
  <si>
    <t>本年拨款</t>
  </si>
  <si>
    <t>财政拨款结转结余</t>
  </si>
  <si>
    <t>一般公共预算</t>
  </si>
  <si>
    <t>政府性基金预算</t>
  </si>
  <si>
    <t>国有资本经营预算</t>
  </si>
  <si>
    <t>141001-北京市东城区人民法院（本级）</t>
  </si>
  <si>
    <t>1-行政单位</t>
  </si>
  <si>
    <t>会计审计及咨询工作经费</t>
  </si>
  <si>
    <t>法院办案业务费（东城法院）</t>
  </si>
  <si>
    <t>安检工作经费</t>
  </si>
  <si>
    <t>217.929600</t>
  </si>
  <si>
    <t>审判法庭维修费</t>
  </si>
  <si>
    <t>134.200000</t>
  </si>
  <si>
    <t>知网数据库</t>
  </si>
  <si>
    <t>4.800000</t>
  </si>
  <si>
    <t>340.000000</t>
  </si>
  <si>
    <t>互联网接入费（东城法院）</t>
  </si>
  <si>
    <t>67.596000</t>
  </si>
  <si>
    <t>网络机房租赁（东城法院）</t>
  </si>
  <si>
    <t>21.350400</t>
  </si>
  <si>
    <t>媒体数据服务（东城法院）</t>
  </si>
  <si>
    <t>12.900000</t>
  </si>
  <si>
    <t>车辆更新购置（东城法院）</t>
  </si>
  <si>
    <t>208.000000</t>
  </si>
  <si>
    <t>合  计</t>
  </si>
  <si>
    <t>2,727.531600</t>
  </si>
  <si>
    <t>预算05表 政府采购预算明细表</t>
  </si>
  <si>
    <t>采购类别</t>
  </si>
  <si>
    <t>金额</t>
  </si>
  <si>
    <t>A-货物</t>
  </si>
  <si>
    <t>262.538850</t>
  </si>
  <si>
    <t>C-服务</t>
  </si>
  <si>
    <t>1,918.025680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</si>
  <si>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</si>
  <si>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</si>
  <si>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</si>
  <si>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</si>
  <si>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</si>
  <si>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</si>
  <si>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</si>
  <si>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</si>
  <si>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</si>
  <si>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</si>
  <si>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</si>
  <si>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</si>
  <si>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</si>
  <si>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</si>
  <si>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</si>
  <si>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</si>
  <si>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</si>
  <si>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</si>
  <si>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</si>
  <si>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</si>
  <si>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</si>
  <si>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</si>
  <si>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</si>
  <si>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</si>
  <si>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</si>
  <si>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</si>
  <si>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</si>
  <si>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</si>
  <si>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</si>
  <si>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</si>
  <si>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t>行政单位离退休</t>
  </si>
  <si>
    <t>270.448200</t>
  </si>
  <si>
    <t>252.014200</t>
  </si>
  <si>
    <t>2040501</t>
  </si>
  <si>
    <t>行政运行</t>
  </si>
  <si>
    <t>18,095.373104</t>
  </si>
  <si>
    <t>14,959.383752</t>
  </si>
  <si>
    <t>3,135.989352</t>
  </si>
  <si>
    <t>2101101</t>
  </si>
  <si>
    <t>行政单位医疗</t>
  </si>
  <si>
    <t>2040504</t>
  </si>
  <si>
    <t>案件审判</t>
  </si>
  <si>
    <t>1,665.846350</t>
  </si>
  <si>
    <t>2080801</t>
  </si>
  <si>
    <t>死亡抚恤</t>
  </si>
  <si>
    <t>2040506</t>
  </si>
  <si>
    <t>“两庭”建设</t>
  </si>
  <si>
    <t>1,021.685250</t>
  </si>
  <si>
    <t>2080506</t>
  </si>
  <si>
    <t>机关事业单位职业年金缴费支出</t>
  </si>
  <si>
    <t>2050803</t>
  </si>
  <si>
    <t>培训支出</t>
  </si>
  <si>
    <t>2080505</t>
  </si>
  <si>
    <t>机关事业单位基本养老保险缴费支出</t>
  </si>
  <si>
    <t>2040502</t>
  </si>
  <si>
    <t>一般行政管理事务</t>
  </si>
  <si>
    <t>18,012.121816</t>
  </si>
  <si>
    <t>3,158.793352</t>
  </si>
  <si>
    <t>预算08表 一般公共预算财政拨款基本支出表</t>
  </si>
  <si>
    <t>50.874132</t>
  </si>
  <si>
    <t>663.191147</t>
  </si>
  <si>
    <t>1.094000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</si>
  <si>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</si>
  <si>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</si>
  <si>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</si>
  <si>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</si>
  <si>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</si>
  <si>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</si>
  <si>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</si>
  <si>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</si>
  <si>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</si>
  <si>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</si>
  <si>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</si>
  <si>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</si>
  <si>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</si>
  <si>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</si>
  <si>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</si>
  <si>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236.025000</t>
  </si>
  <si>
    <t>67.000000</t>
  </si>
  <si>
    <t>160.000000</t>
  </si>
  <si>
    <t>30.000000</t>
  </si>
  <si>
    <t>2024</t>
  </si>
  <si>
    <t>175.263850</t>
  </si>
  <si>
    <t>预算12表 政府购买服务预算财政拨款明细表</t>
  </si>
  <si>
    <t xml:space="preserve"> </t>
  </si>
  <si>
    <t>指导性目录</t>
  </si>
  <si>
    <t>服务领域</t>
  </si>
  <si>
    <t>预算金额</t>
  </si>
  <si>
    <t>一级</t>
  </si>
  <si>
    <t>二级</t>
  </si>
  <si>
    <t>三级</t>
  </si>
  <si>
    <t>11000021Y000000010901-通用公用经费</t>
  </si>
  <si>
    <t>02-政府履职辅助性服务</t>
  </si>
  <si>
    <t>0211-后勤服务</t>
  </si>
  <si>
    <t>印刷和出版服务</t>
  </si>
  <si>
    <t>204-公共安全支出</t>
  </si>
  <si>
    <t>5.640000</t>
  </si>
  <si>
    <t>0208-咨询服务</t>
  </si>
  <si>
    <t>咨询服务</t>
  </si>
  <si>
    <t>维修保养服务</t>
  </si>
  <si>
    <t>0209-机关工作人员培训服务</t>
  </si>
  <si>
    <t>其他适合通过市场化方式提供的机关工作人员培训服务</t>
  </si>
  <si>
    <t>0204-会议服务</t>
  </si>
  <si>
    <t>会议服务</t>
  </si>
  <si>
    <t>物业管理服务</t>
  </si>
  <si>
    <t>11000022T000000438621-会计审计及咨询工作经费</t>
  </si>
  <si>
    <t>0203-会计审计服务</t>
  </si>
  <si>
    <t>审计服务</t>
  </si>
  <si>
    <t>15.000000</t>
  </si>
  <si>
    <t>会计服务</t>
  </si>
  <si>
    <t>25.000000</t>
  </si>
  <si>
    <t>11000022T000000438780-法院办案业务费（东城法院）</t>
  </si>
  <si>
    <t>0212-其他辅助性服务</t>
  </si>
  <si>
    <t>档案管理服务</t>
  </si>
  <si>
    <t>370.000000</t>
  </si>
  <si>
    <t>01-公共服务</t>
  </si>
  <si>
    <t>0118-其他公共服务</t>
  </si>
  <si>
    <t>司法送达、鉴拍服务</t>
  </si>
  <si>
    <t>90.000000</t>
  </si>
  <si>
    <t>0110-社会治理服务</t>
  </si>
  <si>
    <t>人民调解服务</t>
  </si>
  <si>
    <t>0115-公共信息与宣传服务</t>
  </si>
  <si>
    <t>公共公益宣传服务</t>
  </si>
  <si>
    <t>11000022T000000438786-安检工作经费</t>
  </si>
  <si>
    <t>0101-公共安全服务</t>
  </si>
  <si>
    <t>公共安全保障服务</t>
  </si>
  <si>
    <t>11000022T000000438795-知网数据库</t>
  </si>
  <si>
    <t>0210-信息化服务</t>
  </si>
  <si>
    <t>其他适合通过市场化方式提供的信息化服务</t>
  </si>
  <si>
    <t>11000022Y000000438655-信息化运维费（东城法院）</t>
  </si>
  <si>
    <t>机关信息系统开发与维护服务</t>
  </si>
  <si>
    <t>11000022Y000000438661-互联网接入费（东城法院）</t>
  </si>
  <si>
    <t>网络接入服务</t>
  </si>
  <si>
    <t>11000022Y000000438668-网络机房租赁（东城法院）</t>
  </si>
  <si>
    <t>公共信息服务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</si>
  <si>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</si>
  <si>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</si>
  <si>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</si>
  <si>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</si>
  <si>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</si>
  <si>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</si>
  <si>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</si>
  <si>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</si>
  <si>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</si>
  <si>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</si>
  <si>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</si>
  <si>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</si>
  <si>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</si>
  <si>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</si>
  <si>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</si>
  <si>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</si>
  <si>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张钰炜</t>
  </si>
  <si>
    <t>84190001</t>
  </si>
  <si>
    <t>满足法院日常会计核算、管理需要，通过委托第三方机构及相关领域专家，协助法院财务管理、咨询管理，提高工作质量。</t>
  </si>
  <si>
    <t>满意度指标</t>
  </si>
  <si>
    <t>服务对象满意度指标</t>
  </si>
  <si>
    <t>法院对审计咨询服务满意程度</t>
  </si>
  <si>
    <t>≥</t>
  </si>
  <si>
    <t>95</t>
  </si>
  <si>
    <t>%</t>
  </si>
  <si>
    <t>产出指标</t>
  </si>
  <si>
    <t>时效指标</t>
  </si>
  <si>
    <t>项目按计划完成</t>
  </si>
  <si>
    <t>≤</t>
  </si>
  <si>
    <t>12</t>
  </si>
  <si>
    <t>月</t>
  </si>
  <si>
    <t>定性</t>
  </si>
  <si>
    <t>优</t>
  </si>
  <si>
    <t>数量指标</t>
  </si>
  <si>
    <t>出具报告数量</t>
  </si>
  <si>
    <t>＝</t>
  </si>
  <si>
    <t>2</t>
  </si>
  <si>
    <t>份</t>
  </si>
  <si>
    <t>提供咨询审计建议</t>
  </si>
  <si>
    <t>10</t>
  </si>
  <si>
    <t>条</t>
  </si>
  <si>
    <t>质量指标</t>
  </si>
  <si>
    <t>服务咨询意见采纳比率</t>
  </si>
  <si>
    <t>＞</t>
  </si>
  <si>
    <t>90</t>
  </si>
  <si>
    <t>成本指标</t>
  </si>
  <si>
    <t>经济成本指标</t>
  </si>
  <si>
    <t>总成本</t>
  </si>
  <si>
    <t>100</t>
  </si>
  <si>
    <t>40</t>
  </si>
  <si>
    <t>万元</t>
  </si>
  <si>
    <t>效益指标</t>
  </si>
  <si>
    <t>社会效益指标</t>
  </si>
  <si>
    <t>提高法院财务管理工作质量，满足客观、高效的工作要求</t>
  </si>
  <si>
    <t>好</t>
  </si>
  <si>
    <t>1,440.216750</t>
  </si>
  <si>
    <t>坚持以党的二十大精神为指引，严格落实市委全会、区委全会的工作部署以及最高法、市政法委、市高院、区委政法委的工作要求，自觉接受人大监督，一体推进主题教育和审判执行工作，更好发挥维护国家安全、社会安定、人民安宁的审判职能作用，为全速推进“崇文争先”、全力做实“六字文章”提供更加有力的司法保障。一、坚持能动司法，充分发挥司法服务保障作用；二、坚持为民司法，切实提升群众的司法获得感；三、坚持公正司法，全面准确落实司法改革要求；四、坚持廉洁司法，努力锻造忠诚干净担当队伍。</t>
  </si>
  <si>
    <t>法定审限内结案率</t>
  </si>
  <si>
    <t>30</t>
  </si>
  <si>
    <t>当年案件结收比</t>
  </si>
  <si>
    <t>70</t>
  </si>
  <si>
    <t>一审案件服判息诉率</t>
  </si>
  <si>
    <t>75</t>
  </si>
  <si>
    <t>改判发回率</t>
  </si>
  <si>
    <t>4</t>
  </si>
  <si>
    <t>收案情况</t>
  </si>
  <si>
    <t>40000</t>
  </si>
  <si>
    <t>件</t>
  </si>
  <si>
    <t>人均结案情况</t>
  </si>
  <si>
    <t>350</t>
  </si>
  <si>
    <t>结案情况</t>
  </si>
  <si>
    <t>可持续影响指标</t>
  </si>
  <si>
    <t>司法为民、公正司法</t>
  </si>
  <si>
    <t>持续推进审判执行工作顺利进行</t>
  </si>
  <si>
    <t>干警和群众满意度</t>
  </si>
  <si>
    <t>1440.21675</t>
  </si>
  <si>
    <t>杨振刚</t>
  </si>
  <si>
    <t>84190828</t>
  </si>
  <si>
    <t>使法院的机关安全和审判秩序得到有效提升，保障当事人和法官的人身和财产安全，能够为法院树立专业、规范形象，能够有效防止违禁物品进入法院内部，为维护法院审判的安全稳定，提供安全保障。进一步细化安检人员工作岗位职责与工作流程，增强处理突发事件的能力。</t>
  </si>
  <si>
    <t>安检员人数</t>
  </si>
  <si>
    <t>14</t>
  </si>
  <si>
    <t>人数</t>
  </si>
  <si>
    <t>严格执行《人民法院司法警察安全检查规则》</t>
  </si>
  <si>
    <t>维护法院安全秩序，确保审判工作得到安全保障</t>
  </si>
  <si>
    <t>217.9296</t>
  </si>
  <si>
    <t>调解对象投诉率</t>
  </si>
  <si>
    <t>法院对安检工作满意程度</t>
  </si>
  <si>
    <t>11000022T000000438791-审判法庭维修费</t>
  </si>
  <si>
    <t>王海宁</t>
  </si>
  <si>
    <t>84190021</t>
  </si>
  <si>
    <t>通过对审判大楼内的所有设备设施进行检查、维护保养，保证法院设备正常运行</t>
  </si>
  <si>
    <t>134.2</t>
  </si>
  <si>
    <t>通过每日对法院内的所有设备设施进行检查、维护保养，保证法院设备正常运行，提高法院工作质量和服务水平</t>
  </si>
  <si>
    <t>审判、法庭、会议室等正常使用率</t>
  </si>
  <si>
    <t>99</t>
  </si>
  <si>
    <t>设备故障排除率</t>
  </si>
  <si>
    <t>办公楼基础建筑维修次数</t>
  </si>
  <si>
    <t>次</t>
  </si>
  <si>
    <t>办公楼电器设备维修次数</t>
  </si>
  <si>
    <t>5</t>
  </si>
  <si>
    <t>办公楼其他设备维修次数</t>
  </si>
  <si>
    <t>法院对维修维护工作满意程度</t>
  </si>
  <si>
    <t>余亚宇</t>
  </si>
  <si>
    <t>84190172</t>
  </si>
  <si>
    <t>为审判人员提供网络平台，确保审判人员的知识需求，有利于提高审判质量。</t>
  </si>
  <si>
    <t>知网信息下载增长率</t>
  </si>
  <si>
    <t>知网信息下载量</t>
  </si>
  <si>
    <t>3</t>
  </si>
  <si>
    <t>万次</t>
  </si>
  <si>
    <t>知网账号同时使用人数</t>
  </si>
  <si>
    <t>人次</t>
  </si>
  <si>
    <t>系统故障率</t>
  </si>
  <si>
    <t>1</t>
  </si>
  <si>
    <t>正常运行率</t>
  </si>
  <si>
    <t>法院对知网数据库使用满意程度</t>
  </si>
  <si>
    <t>4.8</t>
  </si>
  <si>
    <t>满足审判人员的知识需求，提高审判质量</t>
  </si>
  <si>
    <t>11000022T000000438813-法院业务装备费</t>
  </si>
  <si>
    <t>根据基层法院装备配备标准，完成本部门软硬件设备升级与更新，保障审判工作。</t>
  </si>
  <si>
    <t>提高办案质量和效率，保障审判工作</t>
  </si>
  <si>
    <t>干警满意度</t>
  </si>
  <si>
    <t>业务装备验收合格率</t>
  </si>
  <si>
    <t>业务装备采购及时率</t>
  </si>
  <si>
    <t>业务装备配备情况（台、套数量）</t>
  </si>
  <si>
    <t>65</t>
  </si>
  <si>
    <t>个（台、套、件、辆）</t>
  </si>
  <si>
    <t>200</t>
  </si>
  <si>
    <t>22-其他运转类</t>
  </si>
  <si>
    <t>故障响应率</t>
  </si>
  <si>
    <t>设备验收合格率</t>
  </si>
  <si>
    <t>系统正常运行率</t>
  </si>
  <si>
    <t>故障排除率</t>
  </si>
  <si>
    <t>8700</t>
  </si>
  <si>
    <t>时</t>
  </si>
  <si>
    <t>系统验收合格率</t>
  </si>
  <si>
    <t>台/套</t>
  </si>
  <si>
    <t>硬件维护数量</t>
  </si>
  <si>
    <t>103</t>
  </si>
  <si>
    <t>法院使用满意程度</t>
  </si>
  <si>
    <t>法院信息化系统稳定运行</t>
  </si>
  <si>
    <t>340</t>
  </si>
  <si>
    <t>实现法院计算机外网系统、执行指挥中心、审判信息系统接入互联网宽带工作，保障我院对信息化不断增长的需求，保障法院公开需要，加强法院与外界沟通交流，为法院工作提供强有力的网络平台，改善干警办公、办案条件，保证我院信息化建设顺利进行，促进法院各项工作的高效发展。</t>
  </si>
  <si>
    <t>专线接入带宽</t>
  </si>
  <si>
    <t>Mbps</t>
  </si>
  <si>
    <t>接入终端</t>
  </si>
  <si>
    <t>700</t>
  </si>
  <si>
    <t>个（套）</t>
  </si>
  <si>
    <t>系统平均无故障时间</t>
  </si>
  <si>
    <t>67.596</t>
  </si>
  <si>
    <t>法院对互联网使用满意程度</t>
  </si>
  <si>
    <t>院内网络系统运行正常，确保审判工作有序进行</t>
  </si>
  <si>
    <t>150</t>
  </si>
  <si>
    <t>IP地址数量</t>
  </si>
  <si>
    <t>64</t>
  </si>
  <si>
    <t>个</t>
  </si>
  <si>
    <t>21.3504</t>
  </si>
  <si>
    <t>11000023T000002077471-媒体数据服务（东城法院）</t>
  </si>
  <si>
    <t>高小岩</t>
  </si>
  <si>
    <t>84190173</t>
  </si>
  <si>
    <t>及时把握媒体数据动向，及时应对突发事件，并作出快速响应和处理手段，有利于审判环境健康有序。</t>
  </si>
  <si>
    <t>危机媒体数据发送时效</t>
  </si>
  <si>
    <t>分钟</t>
  </si>
  <si>
    <t>正面新闻宣传统计报告数量</t>
  </si>
  <si>
    <t>媒体数据汇总分析报告（月报、专报）数量</t>
  </si>
  <si>
    <t>16</t>
  </si>
  <si>
    <t>媒体数据预警短信发布手机数量</t>
  </si>
  <si>
    <t>媒体数据服务网站数量</t>
  </si>
  <si>
    <t>万户</t>
  </si>
  <si>
    <t>12.9</t>
  </si>
  <si>
    <t>促进法院提升精准规划和媒体数据引导能力，帮助法院实时掌握媒体数据和公众对其关注点，辅助科学决策。</t>
  </si>
  <si>
    <t>法院对媒体数据综合服务满意程度</t>
  </si>
  <si>
    <t>11000023Y000002085301-车辆更新购置（东城法院）</t>
  </si>
  <si>
    <t>张雷</t>
  </si>
  <si>
    <t>84190006</t>
  </si>
  <si>
    <t>满足司法审判工作需求，更新专用车辆</t>
  </si>
  <si>
    <t>满足审判工作需求，2023年更新专用车辆</t>
  </si>
  <si>
    <t>车辆验收合格率</t>
  </si>
  <si>
    <t>采购数量</t>
  </si>
  <si>
    <t>台</t>
  </si>
  <si>
    <t>使用单位满意度</t>
  </si>
  <si>
    <t>公务用车购置成本</t>
  </si>
  <si>
    <t>50.53885</t>
  </si>
  <si>
    <t>11000024Y000002866321-新租审判用房租赁费</t>
  </si>
  <si>
    <t>新租审判用房租金，为办公提供良好环境，保障审判工作。</t>
  </si>
  <si>
    <t>租赁面积</t>
  </si>
  <si>
    <t>1152.48</t>
  </si>
  <si>
    <t>平方米</t>
  </si>
  <si>
    <t>提供办公环境，提高房屋使用率</t>
  </si>
  <si>
    <t>使用人员满意度</t>
  </si>
  <si>
    <t>租赁总成本</t>
  </si>
  <si>
    <t>208</t>
  </si>
  <si>
    <t>单位租赁成本</t>
  </si>
  <si>
    <t>0.3</t>
  </si>
  <si>
    <t>万元/平方米</t>
  </si>
  <si>
    <t>审判工作 提供用房场所，保障审判工作顺利进行</t>
  </si>
  <si>
    <t>预算14表 部门整体支出绩效目标申报表</t>
  </si>
  <si>
    <t>（2024年度）</t>
  </si>
  <si>
    <t>部门（单位）名称</t>
  </si>
  <si>
    <t>总体资金情况（万元）</t>
  </si>
  <si>
    <t>预算支出总额</t>
  </si>
  <si>
    <t>财政拨款</t>
  </si>
  <si>
    <t>整体绩效目标</t>
  </si>
  <si>
    <t>其他说明</t>
  </si>
  <si>
    <t>活动</t>
  </si>
  <si>
    <t>绩效指标</t>
  </si>
  <si>
    <t>指标性质</t>
  </si>
  <si>
    <t>指标值</t>
  </si>
  <si>
    <t>度量单位</t>
  </si>
  <si>
    <t>法院办案业务费（东城法院）</t>
    <phoneticPr fontId="13" type="noConversion"/>
  </si>
  <si>
    <t>信息化运维费（东城法院）</t>
    <phoneticPr fontId="13" type="noConversion"/>
  </si>
  <si>
    <t>法院业务装备费</t>
    <phoneticPr fontId="13" type="noConversion"/>
  </si>
  <si>
    <t>新租审判用房租赁费</t>
    <phoneticPr fontId="13" type="noConversion"/>
  </si>
  <si>
    <r>
      <rPr>
        <sz val="9"/>
        <rFont val="宋体"/>
        <family val="3"/>
        <charset val="134"/>
      </rPr>
      <t>案件审判</t>
    </r>
  </si>
  <si>
    <r>
      <rPr>
        <sz val="9"/>
        <rFont val="宋体"/>
        <family val="3"/>
        <charset val="134"/>
      </rPr>
      <t>效益指标社会效益指标坚持为民司法，切实提升群众的司法获得感。多措并举切实做好诉讼服务，用法用情切实维护民生福祉，加大力度切实解决执行难题，注重效果切实加强普法宣传</t>
    </r>
  </si>
  <si>
    <r>
      <rPr>
        <sz val="9"/>
        <rFont val="宋体"/>
        <family val="3"/>
        <charset val="134"/>
      </rPr>
      <t>定性</t>
    </r>
  </si>
  <si>
    <r>
      <rPr>
        <sz val="9"/>
        <rFont val="宋体"/>
        <family val="3"/>
        <charset val="134"/>
      </rPr>
      <t>优</t>
    </r>
  </si>
  <si>
    <r>
      <rPr>
        <sz val="9"/>
        <rFont val="宋体"/>
        <family val="3"/>
        <charset val="134"/>
      </rPr>
      <t>效益指标社会效益指标坚持能动司法，充分发挥司法服务保障作用。全力维护首都安全稳定，着力保障老城保护和城市更新，大力服务优化法治化营商环境，戮力支持创新驱动及文化强区</t>
    </r>
  </si>
  <si>
    <r>
      <rPr>
        <sz val="9"/>
        <rFont val="宋体"/>
        <family val="3"/>
        <charset val="134"/>
      </rPr>
      <t>效益指标社会效益指标坚持廉洁司法，努力锻造忠诚干净担当队伍。初心如磐筑牢政治忠诚，常抓不懈筑牢廉政防线，久久为功筑牢发展根基</t>
    </r>
  </si>
  <si>
    <r>
      <rPr>
        <sz val="9"/>
        <rFont val="宋体"/>
        <family val="3"/>
        <charset val="134"/>
      </rPr>
      <t>效益指标社会效益指标坚持公正司法，全面准确落实司法改革要求。持续细化司法责任制落实，持续深化诉讼源头治理，持续优化智慧法院建设，持续强化审判监督管理。</t>
    </r>
  </si>
  <si>
    <r>
      <rPr>
        <sz val="9"/>
        <rFont val="宋体"/>
        <family val="3"/>
        <charset val="134"/>
      </rPr>
      <t>满意度指标服务对象满意度指标主动接受各界监督，不断改进法院工作。主动接受人大、政协、检察院和社会各界的监督，加强与代表、委员的沟通联络，提升满意度</t>
    </r>
  </si>
  <si>
    <r>
      <rPr>
        <sz val="9"/>
        <rFont val="宋体"/>
        <family val="3"/>
        <charset val="134"/>
      </rPr>
      <t>≥</t>
    </r>
  </si>
  <si>
    <r>
      <rPr>
        <sz val="9"/>
        <rFont val="宋体"/>
        <family val="3"/>
        <charset val="134"/>
      </rPr>
      <t>90</t>
    </r>
  </si>
  <si>
    <r>
      <rPr>
        <sz val="9"/>
        <rFont val="宋体"/>
        <family val="3"/>
        <charset val="134"/>
      </rPr>
      <t>%</t>
    </r>
  </si>
  <si>
    <t>信息化系统进入运行阶段，保障系统的正常运行，减少问题出现，问题实时处理、系统优化，将是维护工作的主要工作内容。满足法院审判工作需要，保障以审判流程管理为代表的法院审判工作和其他各项工作的综合应用，包括案件信息管理、行政办公管理、案件权限跟踪、执行线索、纪检监察管理、庭审视频管理、庭审公告发布系统、远程电子签章系统、简易文书生成系统、公共信息查询系统、消息协作系统、无线办公平台等个各种组成部分。</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</si>
</sst>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 #,##0.000000_ ;_ * \-#,##0.000000_ ;_ * &quot;-&quot;??????_ ;_ @_ "/>
  </numFmts>
  <fonts count="15">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9"/>
      <name val="宋体"/>
      <family val="3"/>
      <charset val="134"/>
      <scheme val="minor"/>
    </font>
    <font>
      <sz val="11"/>
      <color indexed="8"/>
      <name val="宋体"/>
      <family val="2"/>
      <charset val="1"/>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3">
    <xf numFmtId="0" fontId="0" fillId="0" borderId="0">
      <alignment vertical="center"/>
    </xf>
    <xf numFmtId="0" fontId="14" fillId="0" borderId="14">
      <alignment vertical="center"/>
    </xf>
    <xf numFmtId="0" fontId="14" fillId="0" borderId="14">
      <alignment vertical="center"/>
    </xf>
  </cellStyleXfs>
  <cellXfs count="131">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vertical="center"/>
    </xf>
    <xf numFmtId="0" fontId="1" fillId="0" borderId="6" xfId="0" applyFont="1" applyBorder="1" applyAlignment="1">
      <alignment horizontal="right" vertical="center"/>
    </xf>
    <xf numFmtId="0" fontId="4" fillId="0" borderId="4" xfId="0" applyFont="1" applyBorder="1" applyAlignment="1">
      <alignment vertical="center"/>
    </xf>
    <xf numFmtId="0" fontId="5" fillId="2" borderId="7" xfId="0" applyFont="1" applyFill="1" applyBorder="1" applyAlignment="1">
      <alignment horizontal="center" vertical="center"/>
    </xf>
    <xf numFmtId="0" fontId="4" fillId="0" borderId="4" xfId="0" applyFont="1" applyBorder="1" applyAlignment="1">
      <alignment vertical="center" wrapText="1"/>
    </xf>
    <xf numFmtId="0" fontId="1" fillId="0" borderId="7" xfId="0" applyFont="1" applyBorder="1" applyAlignment="1">
      <alignment horizontal="left" vertical="center"/>
    </xf>
    <xf numFmtId="0" fontId="1" fillId="0" borderId="7" xfId="0" applyFont="1" applyBorder="1" applyAlignment="1">
      <alignment horizontal="right"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7" fillId="0" borderId="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horizontal="right" vertical="center"/>
    </xf>
    <xf numFmtId="0" fontId="6" fillId="0" borderId="4" xfId="0" applyFont="1" applyBorder="1" applyAlignment="1">
      <alignment vertical="center"/>
    </xf>
    <xf numFmtId="0" fontId="6" fillId="0" borderId="13" xfId="0" applyFont="1" applyBorder="1" applyAlignment="1">
      <alignment horizontal="center" vertical="center"/>
    </xf>
    <xf numFmtId="0" fontId="6" fillId="0" borderId="13" xfId="0" applyFont="1" applyBorder="1" applyAlignment="1">
      <alignment horizontal="right" vertical="center"/>
    </xf>
    <xf numFmtId="0" fontId="6" fillId="0" borderId="4" xfId="0" applyFont="1" applyBorder="1" applyAlignment="1">
      <alignment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horizontal="center" vertical="center"/>
    </xf>
    <xf numFmtId="0" fontId="8" fillId="0" borderId="4" xfId="0" applyFont="1" applyBorder="1" applyAlignment="1">
      <alignment vertical="center" wrapText="1"/>
    </xf>
    <xf numFmtId="0" fontId="1" fillId="3" borderId="13" xfId="0" applyFont="1" applyFill="1" applyBorder="1" applyAlignment="1">
      <alignment horizontal="left" vertical="center" wrapText="1"/>
    </xf>
    <xf numFmtId="0" fontId="1" fillId="3" borderId="13" xfId="0" applyFont="1" applyFill="1" applyBorder="1" applyAlignment="1">
      <alignment horizontal="right" vertical="center"/>
    </xf>
    <xf numFmtId="0" fontId="7" fillId="0" borderId="4"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1" fillId="0" borderId="6" xfId="0" applyFont="1" applyBorder="1" applyAlignment="1">
      <alignment horizontal="right" vertical="center" wrapText="1"/>
    </xf>
    <xf numFmtId="0" fontId="6" fillId="0" borderId="13" xfId="0" applyFont="1" applyBorder="1" applyAlignment="1">
      <alignment horizontal="center" vertical="center" wrapText="1"/>
    </xf>
    <xf numFmtId="0" fontId="7" fillId="0" borderId="9" xfId="0" applyFont="1" applyBorder="1" applyAlignment="1">
      <alignment vertical="center" wrapText="1"/>
    </xf>
    <xf numFmtId="0" fontId="1" fillId="0" borderId="12" xfId="0" applyFont="1" applyBorder="1" applyAlignment="1">
      <alignment vertical="center"/>
    </xf>
    <xf numFmtId="0" fontId="1" fillId="0" borderId="15" xfId="0" applyFont="1" applyBorder="1" applyAlignment="1">
      <alignment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8" fillId="0" borderId="4" xfId="0" applyFont="1" applyBorder="1" applyAlignment="1">
      <alignment vertical="center"/>
    </xf>
    <xf numFmtId="0" fontId="6" fillId="0" borderId="13" xfId="0" applyFont="1" applyBorder="1" applyAlignment="1">
      <alignment horizontal="left" vertical="center"/>
    </xf>
    <xf numFmtId="0" fontId="7" fillId="0" borderId="9"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0" borderId="1" xfId="0" applyFont="1" applyBorder="1" applyAlignment="1">
      <alignment vertical="center" wrapText="1"/>
    </xf>
    <xf numFmtId="0" fontId="1" fillId="0" borderId="7" xfId="0" applyFont="1" applyBorder="1" applyAlignment="1">
      <alignment horizontal="center" vertical="center"/>
    </xf>
    <xf numFmtId="0" fontId="7" fillId="0" borderId="2" xfId="0" applyFont="1" applyBorder="1" applyAlignment="1">
      <alignment vertical="center" wrapText="1"/>
    </xf>
    <xf numFmtId="0" fontId="7" fillId="0" borderId="10" xfId="0" applyFont="1" applyBorder="1" applyAlignment="1">
      <alignment vertical="center" wrapText="1"/>
    </xf>
    <xf numFmtId="0" fontId="9" fillId="0" borderId="4" xfId="0" applyFont="1" applyBorder="1" applyAlignment="1">
      <alignment horizontal="center" vertical="center"/>
    </xf>
    <xf numFmtId="0" fontId="7" fillId="0" borderId="11" xfId="0" applyFont="1" applyBorder="1" applyAlignment="1">
      <alignment vertical="center" wrapText="1"/>
    </xf>
    <xf numFmtId="0" fontId="7" fillId="0" borderId="6" xfId="0" applyFont="1" applyBorder="1" applyAlignment="1">
      <alignment horizontal="right" vertical="center" wrapText="1"/>
    </xf>
    <xf numFmtId="0" fontId="7" fillId="0" borderId="12"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 fillId="0" borderId="7" xfId="0" applyFont="1" applyBorder="1" applyAlignment="1">
      <alignment horizontal="righ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2" fillId="0" borderId="5"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5" fillId="2" borderId="7" xfId="0" applyFont="1" applyFill="1" applyBorder="1" applyAlignment="1">
      <alignment horizontal="center" vertical="center" wrapText="1"/>
    </xf>
    <xf numFmtId="0" fontId="1" fillId="0" borderId="7" xfId="0" applyFont="1" applyBorder="1" applyAlignment="1">
      <alignment horizontal="right" vertical="center"/>
    </xf>
    <xf numFmtId="0" fontId="7" fillId="0" borderId="8" xfId="0" applyFont="1" applyBorder="1" applyAlignment="1">
      <alignment vertical="center" wrapText="1"/>
    </xf>
    <xf numFmtId="176" fontId="6" fillId="0" borderId="7"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13" xfId="0" applyNumberFormat="1" applyFont="1" applyBorder="1" applyAlignment="1">
      <alignment horizontal="right" vertical="center"/>
    </xf>
    <xf numFmtId="176" fontId="6" fillId="0" borderId="13" xfId="0" applyNumberFormat="1" applyFont="1" applyBorder="1" applyAlignment="1">
      <alignment horizontal="right" vertical="center"/>
    </xf>
    <xf numFmtId="0" fontId="14" fillId="0" borderId="14" xfId="2">
      <alignment vertical="center"/>
    </xf>
    <xf numFmtId="0" fontId="1" fillId="0" borderId="6" xfId="2" applyFont="1" applyBorder="1" applyAlignment="1">
      <alignment vertical="center" wrapText="1"/>
    </xf>
    <xf numFmtId="0" fontId="5" fillId="2" borderId="13" xfId="2" applyFont="1" applyFill="1" applyBorder="1" applyAlignment="1">
      <alignment horizontal="center" vertical="center" wrapText="1"/>
    </xf>
    <xf numFmtId="0" fontId="1" fillId="0" borderId="13" xfId="2" applyFont="1" applyBorder="1" applyAlignment="1">
      <alignment horizontal="left" vertical="center" wrapText="1"/>
    </xf>
    <xf numFmtId="0" fontId="1" fillId="0" borderId="3" xfId="2" applyFont="1" applyBorder="1" applyAlignment="1">
      <alignment vertical="center" wrapText="1"/>
    </xf>
    <xf numFmtId="0" fontId="8" fillId="0" borderId="4" xfId="2" applyFont="1" applyBorder="1" applyAlignment="1">
      <alignment vertical="center" wrapText="1"/>
    </xf>
    <xf numFmtId="0" fontId="7" fillId="0" borderId="4" xfId="2" applyFont="1" applyBorder="1" applyAlignment="1">
      <alignment vertical="center" wrapText="1"/>
    </xf>
    <xf numFmtId="0" fontId="2" fillId="0" borderId="3" xfId="2" applyFont="1" applyBorder="1" applyAlignment="1">
      <alignment vertical="center" wrapText="1"/>
    </xf>
    <xf numFmtId="0" fontId="7" fillId="0" borderId="9" xfId="2" applyFont="1" applyBorder="1" applyAlignment="1">
      <alignment vertical="center" wrapText="1"/>
    </xf>
    <xf numFmtId="0" fontId="8" fillId="0" borderId="14" xfId="2" applyFont="1" applyBorder="1" applyAlignment="1">
      <alignment vertical="center" wrapText="1"/>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2" xfId="2" applyFont="1" applyBorder="1" applyAlignment="1">
      <alignment vertical="center" wrapText="1"/>
    </xf>
    <xf numFmtId="0" fontId="7" fillId="0" borderId="15" xfId="2" applyFont="1" applyBorder="1" applyAlignment="1">
      <alignment vertical="center" wrapText="1"/>
    </xf>
    <xf numFmtId="0" fontId="7" fillId="0" borderId="17" xfId="2" applyFont="1" applyBorder="1" applyAlignment="1">
      <alignment vertical="center" wrapText="1"/>
    </xf>
    <xf numFmtId="0" fontId="9" fillId="0" borderId="18" xfId="2" applyFont="1" applyBorder="1" applyAlignment="1">
      <alignment horizontal="center" vertical="center"/>
    </xf>
    <xf numFmtId="0" fontId="7" fillId="0" borderId="19" xfId="2" applyFont="1" applyBorder="1" applyAlignment="1">
      <alignment vertical="center" wrapText="1"/>
    </xf>
    <xf numFmtId="0" fontId="2" fillId="0" borderId="6" xfId="2" applyFont="1" applyBorder="1" applyAlignment="1">
      <alignment vertical="center" wrapText="1"/>
    </xf>
    <xf numFmtId="0" fontId="8" fillId="0" borderId="11" xfId="2" applyFont="1" applyBorder="1" applyAlignment="1">
      <alignment vertical="center" wrapText="1"/>
    </xf>
    <xf numFmtId="0" fontId="4" fillId="0" borderId="11" xfId="2" applyFont="1" applyBorder="1" applyAlignment="1">
      <alignment vertical="center"/>
    </xf>
    <xf numFmtId="49" fontId="1" fillId="3" borderId="7" xfId="0" applyNumberFormat="1" applyFont="1" applyFill="1" applyBorder="1" applyAlignment="1">
      <alignment horizontal="left" vertical="center" wrapText="1"/>
    </xf>
    <xf numFmtId="0" fontId="3" fillId="0" borderId="5" xfId="0" applyFont="1" applyBorder="1" applyAlignment="1">
      <alignment horizontal="center" vertical="center"/>
    </xf>
    <xf numFmtId="0" fontId="1" fillId="0" borderId="6" xfId="0" applyFont="1" applyBorder="1" applyAlignment="1">
      <alignment vertical="center"/>
    </xf>
    <xf numFmtId="0" fontId="5" fillId="2" borderId="7" xfId="0" applyFont="1" applyFill="1" applyBorder="1" applyAlignment="1">
      <alignment horizontal="center" vertical="center"/>
    </xf>
    <xf numFmtId="0" fontId="1" fillId="0" borderId="4" xfId="0" applyFont="1" applyBorder="1" applyAlignment="1">
      <alignment vertical="center"/>
    </xf>
    <xf numFmtId="0" fontId="6" fillId="0" borderId="13"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horizontal="right" vertical="center"/>
    </xf>
    <xf numFmtId="0" fontId="6"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horizontal="right" vertical="center" wrapText="1"/>
    </xf>
    <xf numFmtId="0" fontId="7" fillId="0" borderId="4" xfId="0" applyFont="1" applyBorder="1" applyAlignment="1">
      <alignment vertical="center" wrapText="1"/>
    </xf>
    <xf numFmtId="0" fontId="1" fillId="0" borderId="13" xfId="2" applyFont="1" applyBorder="1" applyAlignment="1">
      <alignment horizontal="left" vertical="center" wrapText="1"/>
    </xf>
    <xf numFmtId="0" fontId="1" fillId="0" borderId="7" xfId="2" applyFont="1" applyBorder="1" applyAlignment="1">
      <alignment horizontal="right" vertical="center" wrapText="1"/>
    </xf>
    <xf numFmtId="0" fontId="1" fillId="0" borderId="7" xfId="2" applyNumberFormat="1" applyFont="1" applyBorder="1" applyAlignment="1">
      <alignment horizontal="right" vertical="center" wrapText="1"/>
    </xf>
    <xf numFmtId="4" fontId="1" fillId="0" borderId="7" xfId="2" applyNumberFormat="1" applyFont="1" applyBorder="1" applyAlignment="1">
      <alignment horizontal="right" vertical="center" wrapText="1"/>
    </xf>
    <xf numFmtId="0" fontId="7" fillId="0" borderId="11" xfId="2" applyFont="1" applyBorder="1" applyAlignment="1">
      <alignment vertical="center" wrapText="1"/>
    </xf>
    <xf numFmtId="0" fontId="3" fillId="0" borderId="5" xfId="2" applyFont="1" applyBorder="1" applyAlignment="1">
      <alignment horizontal="center" vertical="center"/>
    </xf>
    <xf numFmtId="0" fontId="1" fillId="0" borderId="6" xfId="2" applyFont="1" applyBorder="1" applyAlignment="1">
      <alignment vertical="center" wrapText="1"/>
    </xf>
    <xf numFmtId="0" fontId="1" fillId="0" borderId="6" xfId="2" applyFont="1" applyBorder="1" applyAlignment="1">
      <alignment horizontal="right" vertical="center" wrapText="1"/>
    </xf>
    <xf numFmtId="0" fontId="5" fillId="2" borderId="13" xfId="2" applyFont="1" applyFill="1" applyBorder="1" applyAlignment="1">
      <alignment horizontal="center" vertical="center" wrapText="1"/>
    </xf>
    <xf numFmtId="49" fontId="1" fillId="3" borderId="7" xfId="0" applyNumberFormat="1" applyFont="1" applyFill="1" applyBorder="1" applyAlignment="1">
      <alignment horizontal="left" vertical="center" wrapText="1"/>
    </xf>
    <xf numFmtId="0" fontId="5" fillId="2" borderId="7" xfId="0" applyFont="1" applyFill="1" applyBorder="1" applyAlignment="1">
      <alignment horizontal="center" vertical="center" wrapText="1"/>
    </xf>
    <xf numFmtId="0" fontId="1" fillId="0" borderId="6" xfId="0" applyFont="1" applyBorder="1" applyAlignment="1">
      <alignment horizontal="center" vertical="center" wrapText="1"/>
    </xf>
    <xf numFmtId="49" fontId="1" fillId="3" borderId="7" xfId="0" applyNumberFormat="1" applyFont="1" applyFill="1" applyBorder="1" applyAlignment="1">
      <alignment horizontal="left" vertical="center"/>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workbookViewId="0">
      <pane ySplit="5" topLeftCell="A6" activePane="bottomLeft" state="frozen"/>
      <selection pane="bottomLeft" activeCell="B1" sqref="B1"/>
    </sheetView>
  </sheetViews>
  <sheetFormatPr defaultColWidth="9.77734375"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1"/>
      <c r="B1" s="2"/>
      <c r="C1" s="3"/>
      <c r="D1" s="3"/>
      <c r="E1" s="3"/>
      <c r="F1" s="1"/>
    </row>
    <row r="2" spans="1:6" ht="22.8" customHeight="1">
      <c r="A2" s="4"/>
      <c r="B2" s="103" t="s">
        <v>4</v>
      </c>
      <c r="C2" s="103"/>
      <c r="D2" s="103"/>
      <c r="E2" s="103"/>
      <c r="F2" s="5"/>
    </row>
    <row r="3" spans="1:6" ht="19.5" customHeight="1">
      <c r="A3" s="4"/>
      <c r="B3" s="104"/>
      <c r="C3" s="104"/>
      <c r="D3" s="6"/>
      <c r="E3" s="7" t="s">
        <v>5</v>
      </c>
      <c r="F3" s="5"/>
    </row>
    <row r="4" spans="1:6" ht="22.95" customHeight="1">
      <c r="A4" s="8"/>
      <c r="B4" s="105" t="s">
        <v>6</v>
      </c>
      <c r="C4" s="105"/>
      <c r="D4" s="105" t="s">
        <v>7</v>
      </c>
      <c r="E4" s="105"/>
      <c r="F4" s="10"/>
    </row>
    <row r="5" spans="1:6" ht="22.95" customHeight="1">
      <c r="A5" s="8"/>
      <c r="B5" s="9" t="s">
        <v>8</v>
      </c>
      <c r="C5" s="9" t="s">
        <v>9</v>
      </c>
      <c r="D5" s="9" t="s">
        <v>8</v>
      </c>
      <c r="E5" s="9" t="s">
        <v>9</v>
      </c>
      <c r="F5" s="10"/>
    </row>
    <row r="6" spans="1:6" ht="16.5" customHeight="1">
      <c r="A6" s="106"/>
      <c r="B6" s="11" t="s">
        <v>10</v>
      </c>
      <c r="C6" s="12" t="s">
        <v>11</v>
      </c>
      <c r="D6" s="11" t="s">
        <v>12</v>
      </c>
      <c r="E6" s="12"/>
      <c r="F6" s="5"/>
    </row>
    <row r="7" spans="1:6" ht="16.5" customHeight="1">
      <c r="A7" s="106"/>
      <c r="B7" s="11" t="s">
        <v>13</v>
      </c>
      <c r="C7" s="12"/>
      <c r="D7" s="11" t="s">
        <v>14</v>
      </c>
      <c r="E7" s="12"/>
      <c r="F7" s="5"/>
    </row>
    <row r="8" spans="1:6" ht="16.5" customHeight="1">
      <c r="A8" s="106"/>
      <c r="B8" s="11" t="s">
        <v>15</v>
      </c>
      <c r="C8" s="12"/>
      <c r="D8" s="11" t="s">
        <v>16</v>
      </c>
      <c r="E8" s="12"/>
      <c r="F8" s="5"/>
    </row>
    <row r="9" spans="1:6" ht="16.5" customHeight="1">
      <c r="A9" s="106"/>
      <c r="B9" s="11" t="s">
        <v>17</v>
      </c>
      <c r="C9" s="12"/>
      <c r="D9" s="11" t="s">
        <v>18</v>
      </c>
      <c r="E9" s="79">
        <f>20832.904704+88.330815</f>
        <v>20921.235519000002</v>
      </c>
      <c r="F9" s="5"/>
    </row>
    <row r="10" spans="1:6" ht="16.5" customHeight="1">
      <c r="A10" s="106"/>
      <c r="B10" s="11" t="s">
        <v>19</v>
      </c>
      <c r="C10" s="12"/>
      <c r="D10" s="11" t="s">
        <v>20</v>
      </c>
      <c r="E10" s="79">
        <v>4.37</v>
      </c>
      <c r="F10" s="5"/>
    </row>
    <row r="11" spans="1:6" ht="16.5" customHeight="1">
      <c r="A11" s="106"/>
      <c r="B11" s="11" t="s">
        <v>22</v>
      </c>
      <c r="C11" s="12"/>
      <c r="D11" s="11" t="s">
        <v>23</v>
      </c>
      <c r="E11" s="79"/>
      <c r="F11" s="5"/>
    </row>
    <row r="12" spans="1:6" ht="16.5" customHeight="1">
      <c r="A12" s="106"/>
      <c r="B12" s="11" t="s">
        <v>24</v>
      </c>
      <c r="C12" s="12"/>
      <c r="D12" s="11" t="s">
        <v>25</v>
      </c>
      <c r="E12" s="79"/>
      <c r="F12" s="5"/>
    </row>
    <row r="13" spans="1:6" ht="16.5" customHeight="1">
      <c r="A13" s="106"/>
      <c r="B13" s="11" t="s">
        <v>26</v>
      </c>
      <c r="C13" s="12"/>
      <c r="D13" s="11" t="s">
        <v>27</v>
      </c>
      <c r="E13" s="79">
        <v>1778.890408</v>
      </c>
      <c r="F13" s="5"/>
    </row>
    <row r="14" spans="1:6" ht="16.5" customHeight="1">
      <c r="A14" s="106"/>
      <c r="B14" s="11" t="s">
        <v>29</v>
      </c>
      <c r="C14" s="12" t="s">
        <v>30</v>
      </c>
      <c r="D14" s="11" t="s">
        <v>31</v>
      </c>
      <c r="E14" s="79"/>
      <c r="F14" s="5"/>
    </row>
    <row r="15" spans="1:6" ht="16.5" customHeight="1">
      <c r="A15" s="106"/>
      <c r="B15" s="11"/>
      <c r="C15" s="12"/>
      <c r="D15" s="11" t="s">
        <v>32</v>
      </c>
      <c r="E15" s="79">
        <v>1292.2816560000001</v>
      </c>
      <c r="F15" s="5"/>
    </row>
    <row r="16" spans="1:6" ht="16.5" customHeight="1">
      <c r="A16" s="106"/>
      <c r="B16" s="11"/>
      <c r="C16" s="12"/>
      <c r="D16" s="11" t="s">
        <v>34</v>
      </c>
      <c r="E16" s="12"/>
      <c r="F16" s="5"/>
    </row>
    <row r="17" spans="1:6" ht="16.5" customHeight="1">
      <c r="A17" s="106"/>
      <c r="B17" s="11"/>
      <c r="C17" s="12"/>
      <c r="D17" s="11" t="s">
        <v>35</v>
      </c>
      <c r="E17" s="12"/>
      <c r="F17" s="5"/>
    </row>
    <row r="18" spans="1:6" ht="16.5" customHeight="1">
      <c r="A18" s="106"/>
      <c r="B18" s="11"/>
      <c r="C18" s="12"/>
      <c r="D18" s="11" t="s">
        <v>36</v>
      </c>
      <c r="E18" s="12"/>
      <c r="F18" s="5"/>
    </row>
    <row r="19" spans="1:6" ht="16.5" customHeight="1">
      <c r="A19" s="106"/>
      <c r="B19" s="11"/>
      <c r="C19" s="12"/>
      <c r="D19" s="11" t="s">
        <v>37</v>
      </c>
      <c r="E19" s="12"/>
      <c r="F19" s="5"/>
    </row>
    <row r="20" spans="1:6" ht="16.5" customHeight="1">
      <c r="A20" s="106"/>
      <c r="B20" s="11"/>
      <c r="C20" s="12"/>
      <c r="D20" s="11" t="s">
        <v>38</v>
      </c>
      <c r="E20" s="12"/>
      <c r="F20" s="5"/>
    </row>
    <row r="21" spans="1:6" ht="16.5" customHeight="1">
      <c r="A21" s="106"/>
      <c r="B21" s="11"/>
      <c r="C21" s="12"/>
      <c r="D21" s="11" t="s">
        <v>39</v>
      </c>
      <c r="E21" s="12"/>
      <c r="F21" s="5"/>
    </row>
    <row r="22" spans="1:6" ht="16.5" customHeight="1">
      <c r="A22" s="106"/>
      <c r="B22" s="11"/>
      <c r="C22" s="12"/>
      <c r="D22" s="11" t="s">
        <v>40</v>
      </c>
      <c r="E22" s="12"/>
      <c r="F22" s="5"/>
    </row>
    <row r="23" spans="1:6" ht="16.5" customHeight="1">
      <c r="A23" s="106"/>
      <c r="B23" s="11"/>
      <c r="C23" s="12"/>
      <c r="D23" s="11" t="s">
        <v>41</v>
      </c>
      <c r="E23" s="12"/>
      <c r="F23" s="5"/>
    </row>
    <row r="24" spans="1:6" ht="16.5" customHeight="1">
      <c r="A24" s="106"/>
      <c r="B24" s="11"/>
      <c r="C24" s="12"/>
      <c r="D24" s="11" t="s">
        <v>42</v>
      </c>
      <c r="E24" s="12"/>
      <c r="F24" s="5"/>
    </row>
    <row r="25" spans="1:6" ht="16.5" customHeight="1">
      <c r="A25" s="106"/>
      <c r="B25" s="11"/>
      <c r="C25" s="12"/>
      <c r="D25" s="11" t="s">
        <v>43</v>
      </c>
      <c r="E25" s="12"/>
      <c r="F25" s="5"/>
    </row>
    <row r="26" spans="1:6" ht="16.5" customHeight="1">
      <c r="A26" s="106"/>
      <c r="B26" s="11"/>
      <c r="C26" s="12"/>
      <c r="D26" s="11" t="s">
        <v>44</v>
      </c>
      <c r="E26" s="12"/>
      <c r="F26" s="5"/>
    </row>
    <row r="27" spans="1:6" ht="16.5" customHeight="1">
      <c r="A27" s="106"/>
      <c r="B27" s="11"/>
      <c r="C27" s="12"/>
      <c r="D27" s="11" t="s">
        <v>45</v>
      </c>
      <c r="E27" s="12"/>
      <c r="F27" s="5"/>
    </row>
    <row r="28" spans="1:6" ht="16.5" customHeight="1">
      <c r="A28" s="106"/>
      <c r="B28" s="11"/>
      <c r="C28" s="12"/>
      <c r="D28" s="11" t="s">
        <v>46</v>
      </c>
      <c r="E28" s="12"/>
      <c r="F28" s="5"/>
    </row>
    <row r="29" spans="1:6" ht="16.5" customHeight="1">
      <c r="A29" s="106"/>
      <c r="B29" s="11"/>
      <c r="C29" s="12"/>
      <c r="D29" s="11" t="s">
        <v>47</v>
      </c>
      <c r="E29" s="12"/>
      <c r="F29" s="5"/>
    </row>
    <row r="30" spans="1:6" ht="16.5" customHeight="1">
      <c r="A30" s="106"/>
      <c r="B30" s="11"/>
      <c r="C30" s="12"/>
      <c r="D30" s="11" t="s">
        <v>48</v>
      </c>
      <c r="E30" s="12"/>
      <c r="F30" s="5"/>
    </row>
    <row r="31" spans="1:6" ht="16.5" customHeight="1">
      <c r="A31" s="106"/>
      <c r="B31" s="11"/>
      <c r="C31" s="12"/>
      <c r="D31" s="11" t="s">
        <v>49</v>
      </c>
      <c r="E31" s="12"/>
      <c r="F31" s="5"/>
    </row>
    <row r="32" spans="1:6" ht="16.5" customHeight="1">
      <c r="A32" s="106"/>
      <c r="B32" s="11"/>
      <c r="C32" s="12"/>
      <c r="D32" s="11" t="s">
        <v>50</v>
      </c>
      <c r="E32" s="12"/>
      <c r="F32" s="5"/>
    </row>
    <row r="33" spans="1:6" ht="16.5" customHeight="1">
      <c r="A33" s="106"/>
      <c r="B33" s="11"/>
      <c r="C33" s="12"/>
      <c r="D33" s="11" t="s">
        <v>51</v>
      </c>
      <c r="E33" s="12"/>
      <c r="F33" s="5"/>
    </row>
    <row r="34" spans="1:6" ht="16.5" customHeight="1">
      <c r="A34" s="4"/>
      <c r="B34" s="13" t="s">
        <v>52</v>
      </c>
      <c r="C34" s="78">
        <v>23908.446768000002</v>
      </c>
      <c r="D34" s="13" t="s">
        <v>54</v>
      </c>
      <c r="E34" s="78">
        <f>E9+E10+E13+E15</f>
        <v>23996.777582999999</v>
      </c>
      <c r="F34" s="5"/>
    </row>
    <row r="35" spans="1:6" ht="16.5" customHeight="1">
      <c r="A35" s="4"/>
      <c r="B35" s="11" t="s">
        <v>55</v>
      </c>
      <c r="C35" s="79">
        <v>88.330815000000001</v>
      </c>
      <c r="D35" s="11" t="s">
        <v>56</v>
      </c>
      <c r="E35" s="79"/>
      <c r="F35" s="5"/>
    </row>
    <row r="36" spans="1:6" ht="16.5" customHeight="1">
      <c r="A36" s="4"/>
      <c r="B36" s="13" t="s">
        <v>57</v>
      </c>
      <c r="C36" s="78">
        <f>C34+C35</f>
        <v>23996.777583000003</v>
      </c>
      <c r="D36" s="13" t="s">
        <v>58</v>
      </c>
      <c r="E36" s="78">
        <f>E34</f>
        <v>23996.777582999999</v>
      </c>
      <c r="F36" s="5"/>
    </row>
    <row r="37" spans="1:6" ht="9.75" customHeight="1">
      <c r="A37" s="15"/>
      <c r="B37" s="16"/>
      <c r="C37" s="16"/>
      <c r="D37" s="16"/>
      <c r="E37" s="16"/>
      <c r="F37" s="17"/>
    </row>
  </sheetData>
  <mergeCells count="5">
    <mergeCell ref="B2:E2"/>
    <mergeCell ref="B3:C3"/>
    <mergeCell ref="B4:C4"/>
    <mergeCell ref="D4:E4"/>
    <mergeCell ref="A6:A33"/>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pane ySplit="5" topLeftCell="A6" activePane="bottomLeft" state="frozen"/>
      <selection pane="bottomLeft"/>
    </sheetView>
  </sheetViews>
  <sheetFormatPr defaultColWidth="9.77734375"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56"/>
      <c r="B1" s="2"/>
      <c r="C1" s="3"/>
      <c r="D1" s="3"/>
      <c r="E1" s="3"/>
      <c r="F1" s="3"/>
      <c r="G1" s="3" t="s">
        <v>0</v>
      </c>
      <c r="H1" s="47"/>
    </row>
    <row r="2" spans="1:8" ht="22.8" customHeight="1">
      <c r="A2" s="57"/>
      <c r="B2" s="103" t="s">
        <v>295</v>
      </c>
      <c r="C2" s="103"/>
      <c r="D2" s="103"/>
      <c r="E2" s="103"/>
      <c r="F2" s="103"/>
      <c r="G2" s="103"/>
      <c r="H2" s="48"/>
    </row>
    <row r="3" spans="1:8" ht="19.5" customHeight="1">
      <c r="A3" s="58"/>
      <c r="B3" s="104"/>
      <c r="C3" s="104"/>
      <c r="D3" s="104"/>
      <c r="E3" s="6"/>
      <c r="F3" s="6"/>
      <c r="G3" s="7" t="s">
        <v>5</v>
      </c>
      <c r="H3" s="45"/>
    </row>
    <row r="4" spans="1:8" ht="22.8" customHeight="1">
      <c r="A4" s="8"/>
      <c r="B4" s="109" t="s">
        <v>80</v>
      </c>
      <c r="C4" s="109" t="s">
        <v>81</v>
      </c>
      <c r="D4" s="109" t="s">
        <v>82</v>
      </c>
      <c r="E4" s="109" t="s">
        <v>296</v>
      </c>
      <c r="F4" s="109"/>
      <c r="G4" s="109"/>
      <c r="H4" s="8"/>
    </row>
    <row r="5" spans="1:8" ht="22.8" customHeight="1">
      <c r="A5" s="8"/>
      <c r="B5" s="109"/>
      <c r="C5" s="109"/>
      <c r="D5" s="109"/>
      <c r="E5" s="25" t="s">
        <v>61</v>
      </c>
      <c r="F5" s="25" t="s">
        <v>83</v>
      </c>
      <c r="G5" s="25" t="s">
        <v>84</v>
      </c>
      <c r="H5" s="8"/>
    </row>
    <row r="6" spans="1:8" ht="16.5" customHeight="1">
      <c r="A6" s="4"/>
      <c r="B6" s="26"/>
      <c r="C6" s="26"/>
      <c r="D6" s="26"/>
      <c r="E6" s="12"/>
      <c r="F6" s="12"/>
      <c r="G6" s="12"/>
      <c r="H6" s="4"/>
    </row>
    <row r="7" spans="1:8" ht="16.5" customHeight="1">
      <c r="A7" s="28"/>
      <c r="B7" s="53"/>
      <c r="C7" s="53"/>
      <c r="D7" s="29" t="s">
        <v>78</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workbookViewId="0">
      <pane ySplit="6" topLeftCell="A7" activePane="bottomLeft" state="frozen"/>
      <selection pane="bottomLeft" activeCell="C12" sqref="C12"/>
    </sheetView>
  </sheetViews>
  <sheetFormatPr defaultColWidth="9.77734375" defaultRowHeight="14.4"/>
  <cols>
    <col min="1" max="1" width="1.5546875" customWidth="1"/>
    <col min="2" max="2" width="11.88671875" customWidth="1"/>
    <col min="3" max="11" width="16.44140625" customWidth="1"/>
    <col min="12" max="12" width="1.5546875" customWidth="1"/>
    <col min="13" max="14" width="9.77734375" customWidth="1"/>
  </cols>
  <sheetData>
    <row r="1" spans="1:12" ht="16.350000000000001" customHeight="1">
      <c r="A1" s="40"/>
      <c r="B1" s="41"/>
      <c r="C1" s="33"/>
      <c r="D1" s="18"/>
      <c r="E1" s="33"/>
      <c r="F1" s="33"/>
      <c r="G1" s="18"/>
      <c r="H1" s="33" t="s">
        <v>0</v>
      </c>
      <c r="I1" s="18"/>
      <c r="J1" s="18"/>
      <c r="K1" s="33"/>
      <c r="L1" s="19"/>
    </row>
    <row r="2" spans="1:12" ht="22.8" customHeight="1">
      <c r="A2" s="5"/>
      <c r="B2" s="103" t="s">
        <v>297</v>
      </c>
      <c r="C2" s="103"/>
      <c r="D2" s="103"/>
      <c r="E2" s="103"/>
      <c r="F2" s="103"/>
      <c r="G2" s="103"/>
      <c r="H2" s="103"/>
      <c r="I2" s="103"/>
      <c r="J2" s="103"/>
      <c r="K2" s="103"/>
      <c r="L2" s="20"/>
    </row>
    <row r="3" spans="1:12" ht="19.5" customHeight="1">
      <c r="A3" s="5"/>
      <c r="B3" s="112"/>
      <c r="C3" s="112"/>
      <c r="D3" s="112"/>
      <c r="E3" s="112"/>
      <c r="F3" s="21"/>
      <c r="G3" s="22"/>
      <c r="H3" s="21"/>
      <c r="I3" s="22"/>
      <c r="J3" s="22"/>
      <c r="K3" s="42" t="s">
        <v>5</v>
      </c>
      <c r="L3" s="23"/>
    </row>
    <row r="4" spans="1:12" ht="22.95" customHeight="1">
      <c r="A4" s="10"/>
      <c r="B4" s="108" t="s">
        <v>298</v>
      </c>
      <c r="C4" s="108" t="s">
        <v>299</v>
      </c>
      <c r="D4" s="108" t="s">
        <v>300</v>
      </c>
      <c r="E4" s="108" t="s">
        <v>301</v>
      </c>
      <c r="F4" s="108" t="s">
        <v>302</v>
      </c>
      <c r="G4" s="108"/>
      <c r="H4" s="108"/>
      <c r="I4" s="108"/>
      <c r="J4" s="108"/>
      <c r="K4" s="108"/>
      <c r="L4" s="10"/>
    </row>
    <row r="5" spans="1:12" ht="22.95" customHeight="1">
      <c r="A5" s="8"/>
      <c r="B5" s="108"/>
      <c r="C5" s="108"/>
      <c r="D5" s="108"/>
      <c r="E5" s="108"/>
      <c r="F5" s="108" t="s">
        <v>303</v>
      </c>
      <c r="G5" s="108" t="s">
        <v>304</v>
      </c>
      <c r="H5" s="108"/>
      <c r="I5" s="108"/>
      <c r="J5" s="108"/>
      <c r="K5" s="108"/>
      <c r="L5" s="59"/>
    </row>
    <row r="6" spans="1:12" ht="22.95" customHeight="1">
      <c r="A6" s="10"/>
      <c r="B6" s="108"/>
      <c r="C6" s="108"/>
      <c r="D6" s="108"/>
      <c r="E6" s="108"/>
      <c r="F6" s="108"/>
      <c r="G6" s="24" t="s">
        <v>63</v>
      </c>
      <c r="H6" s="24" t="s">
        <v>305</v>
      </c>
      <c r="I6" s="24" t="s">
        <v>306</v>
      </c>
      <c r="J6" s="24" t="s">
        <v>307</v>
      </c>
      <c r="K6" s="24" t="s">
        <v>308</v>
      </c>
      <c r="L6" s="10"/>
    </row>
    <row r="7" spans="1:12" ht="16.5" customHeight="1">
      <c r="A7" s="5"/>
      <c r="B7" s="60">
        <v>2023</v>
      </c>
      <c r="C7" s="12" t="s">
        <v>309</v>
      </c>
      <c r="D7" s="12"/>
      <c r="E7" s="12" t="s">
        <v>138</v>
      </c>
      <c r="F7" s="12" t="s">
        <v>310</v>
      </c>
      <c r="G7" s="12" t="s">
        <v>311</v>
      </c>
      <c r="H7" s="12" t="s">
        <v>155</v>
      </c>
      <c r="I7" s="12" t="s">
        <v>135</v>
      </c>
      <c r="J7" s="12" t="s">
        <v>135</v>
      </c>
      <c r="K7" s="12" t="s">
        <v>312</v>
      </c>
      <c r="L7" s="5"/>
    </row>
    <row r="8" spans="1:12" ht="16.5" customHeight="1">
      <c r="A8" s="5"/>
      <c r="B8" s="60" t="s">
        <v>313</v>
      </c>
      <c r="C8" s="12" t="s">
        <v>314</v>
      </c>
      <c r="D8" s="12"/>
      <c r="E8" s="12" t="s">
        <v>138</v>
      </c>
      <c r="F8" s="12" t="s">
        <v>166</v>
      </c>
      <c r="G8" s="12" t="s">
        <v>141</v>
      </c>
      <c r="H8" s="79">
        <v>30</v>
      </c>
      <c r="I8" s="79">
        <v>40</v>
      </c>
      <c r="J8" s="79">
        <v>27.7</v>
      </c>
      <c r="K8" s="79">
        <v>18</v>
      </c>
      <c r="L8" s="5"/>
    </row>
    <row r="9" spans="1:12" ht="9.75" customHeight="1">
      <c r="A9" s="17"/>
      <c r="B9" s="39"/>
      <c r="C9" s="39"/>
      <c r="D9" s="39"/>
      <c r="E9" s="39"/>
      <c r="F9" s="39"/>
      <c r="G9" s="39"/>
      <c r="H9" s="39"/>
      <c r="I9" s="39"/>
      <c r="J9" s="39"/>
      <c r="K9" s="39"/>
      <c r="L9" s="32"/>
    </row>
  </sheetData>
  <mergeCells count="9">
    <mergeCell ref="B2:K2"/>
    <mergeCell ref="B3:E3"/>
    <mergeCell ref="B4:B6"/>
    <mergeCell ref="C4:C6"/>
    <mergeCell ref="D4:D6"/>
    <mergeCell ref="E4:E6"/>
    <mergeCell ref="F4:K4"/>
    <mergeCell ref="F5:F6"/>
    <mergeCell ref="G5:K5"/>
  </mergeCells>
  <phoneticPr fontId="13" type="noConversion"/>
  <printOptions horizontalCentered="1"/>
  <pageMargins left="0.25" right="0.25" top="0.75" bottom="0.75" header="0.3" footer="0.3"/>
  <pageSetup paperSize="9"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workbookViewId="0">
      <pane ySplit="5" topLeftCell="A6" activePane="bottomLeft" state="frozen"/>
      <selection pane="bottomLeft" activeCell="O28" sqref="O28"/>
    </sheetView>
  </sheetViews>
  <sheetFormatPr defaultColWidth="9.77734375" defaultRowHeight="14.4"/>
  <cols>
    <col min="1" max="1" width="1.5546875" customWidth="1"/>
    <col min="2" max="2" width="27.5546875" customWidth="1"/>
    <col min="3" max="3" width="15.33203125" customWidth="1"/>
    <col min="4" max="4" width="20" customWidth="1"/>
    <col min="5" max="5" width="24.44140625" customWidth="1"/>
    <col min="6" max="6" width="20.5546875" customWidth="1"/>
    <col min="7" max="7" width="16.44140625" customWidth="1"/>
    <col min="8" max="8" width="1.5546875" customWidth="1"/>
  </cols>
  <sheetData>
    <row r="1" spans="1:8" ht="16.350000000000001" customHeight="1">
      <c r="A1" s="61"/>
      <c r="B1" s="41"/>
      <c r="C1" s="18"/>
      <c r="D1" s="18"/>
      <c r="E1" s="18"/>
      <c r="F1" s="18"/>
      <c r="G1" s="18"/>
      <c r="H1" s="62"/>
    </row>
    <row r="2" spans="1:8" ht="22.8" customHeight="1">
      <c r="A2" s="63"/>
      <c r="B2" s="103" t="s">
        <v>315</v>
      </c>
      <c r="C2" s="103"/>
      <c r="D2" s="103"/>
      <c r="E2" s="103"/>
      <c r="F2" s="103"/>
      <c r="G2" s="103"/>
      <c r="H2" s="64" t="s">
        <v>316</v>
      </c>
    </row>
    <row r="3" spans="1:8" ht="19.5" customHeight="1">
      <c r="A3" s="38"/>
      <c r="B3" s="112"/>
      <c r="C3" s="112"/>
      <c r="D3" s="21"/>
      <c r="E3" s="21"/>
      <c r="F3" s="21"/>
      <c r="G3" s="65" t="s">
        <v>5</v>
      </c>
      <c r="H3" s="66"/>
    </row>
    <row r="4" spans="1:8" ht="22.95" customHeight="1">
      <c r="A4" s="35"/>
      <c r="B4" s="108" t="s">
        <v>198</v>
      </c>
      <c r="C4" s="108" t="s">
        <v>317</v>
      </c>
      <c r="D4" s="108"/>
      <c r="E4" s="108"/>
      <c r="F4" s="108" t="s">
        <v>318</v>
      </c>
      <c r="G4" s="108" t="s">
        <v>319</v>
      </c>
      <c r="H4" s="35"/>
    </row>
    <row r="5" spans="1:8" ht="22.95" customHeight="1">
      <c r="A5" s="8"/>
      <c r="B5" s="108"/>
      <c r="C5" s="24" t="s">
        <v>320</v>
      </c>
      <c r="D5" s="24" t="s">
        <v>321</v>
      </c>
      <c r="E5" s="24" t="s">
        <v>322</v>
      </c>
      <c r="F5" s="108"/>
      <c r="G5" s="108"/>
      <c r="H5" s="67"/>
    </row>
    <row r="6" spans="1:8" ht="16.5" customHeight="1">
      <c r="A6" s="68"/>
      <c r="B6" s="29" t="s">
        <v>78</v>
      </c>
      <c r="C6" s="53"/>
      <c r="D6" s="53"/>
      <c r="E6" s="53"/>
      <c r="F6" s="53"/>
      <c r="G6" s="79">
        <v>2044.4860799999999</v>
      </c>
      <c r="H6" s="68"/>
    </row>
    <row r="7" spans="1:8" ht="25.05" customHeight="1">
      <c r="A7" s="117"/>
      <c r="B7" s="26" t="s">
        <v>323</v>
      </c>
      <c r="C7" s="26" t="s">
        <v>324</v>
      </c>
      <c r="D7" s="26" t="s">
        <v>325</v>
      </c>
      <c r="E7" s="26" t="s">
        <v>326</v>
      </c>
      <c r="F7" s="26" t="s">
        <v>327</v>
      </c>
      <c r="G7" s="69" t="s">
        <v>328</v>
      </c>
      <c r="H7" s="38"/>
    </row>
    <row r="8" spans="1:8" ht="25.05" customHeight="1">
      <c r="A8" s="117"/>
      <c r="B8" s="26" t="s">
        <v>323</v>
      </c>
      <c r="C8" s="26" t="s">
        <v>324</v>
      </c>
      <c r="D8" s="26" t="s">
        <v>329</v>
      </c>
      <c r="E8" s="26" t="s">
        <v>330</v>
      </c>
      <c r="F8" s="26" t="s">
        <v>327</v>
      </c>
      <c r="G8" s="69" t="s">
        <v>30</v>
      </c>
      <c r="H8" s="38"/>
    </row>
    <row r="9" spans="1:8" ht="25.05" customHeight="1">
      <c r="A9" s="117"/>
      <c r="B9" s="26" t="s">
        <v>323</v>
      </c>
      <c r="C9" s="26" t="s">
        <v>324</v>
      </c>
      <c r="D9" s="26" t="s">
        <v>325</v>
      </c>
      <c r="E9" s="26" t="s">
        <v>331</v>
      </c>
      <c r="F9" s="26" t="s">
        <v>327</v>
      </c>
      <c r="G9" s="69" t="s">
        <v>135</v>
      </c>
      <c r="H9" s="38"/>
    </row>
    <row r="10" spans="1:8" ht="25.05" customHeight="1">
      <c r="A10" s="117"/>
      <c r="B10" s="26" t="s">
        <v>323</v>
      </c>
      <c r="C10" s="26" t="s">
        <v>324</v>
      </c>
      <c r="D10" s="26" t="s">
        <v>332</v>
      </c>
      <c r="E10" s="26" t="s">
        <v>333</v>
      </c>
      <c r="F10" s="26" t="s">
        <v>327</v>
      </c>
      <c r="G10" s="69" t="s">
        <v>21</v>
      </c>
      <c r="H10" s="38"/>
    </row>
    <row r="11" spans="1:8" ht="25.05" customHeight="1">
      <c r="A11" s="117"/>
      <c r="B11" s="26" t="s">
        <v>323</v>
      </c>
      <c r="C11" s="26" t="s">
        <v>324</v>
      </c>
      <c r="D11" s="26" t="s">
        <v>334</v>
      </c>
      <c r="E11" s="26" t="s">
        <v>335</v>
      </c>
      <c r="F11" s="26" t="s">
        <v>327</v>
      </c>
      <c r="G11" s="69" t="s">
        <v>132</v>
      </c>
      <c r="H11" s="38"/>
    </row>
    <row r="12" spans="1:8" ht="25.05" customHeight="1">
      <c r="A12" s="117"/>
      <c r="B12" s="26" t="s">
        <v>323</v>
      </c>
      <c r="C12" s="26" t="s">
        <v>324</v>
      </c>
      <c r="D12" s="26" t="s">
        <v>325</v>
      </c>
      <c r="E12" s="26" t="s">
        <v>336</v>
      </c>
      <c r="F12" s="26" t="s">
        <v>327</v>
      </c>
      <c r="G12" s="69" t="s">
        <v>122</v>
      </c>
      <c r="H12" s="38"/>
    </row>
    <row r="13" spans="1:8" ht="25.05" customHeight="1">
      <c r="A13" s="117"/>
      <c r="B13" s="26" t="s">
        <v>337</v>
      </c>
      <c r="C13" s="26" t="s">
        <v>324</v>
      </c>
      <c r="D13" s="26" t="s">
        <v>338</v>
      </c>
      <c r="E13" s="26" t="s">
        <v>339</v>
      </c>
      <c r="F13" s="26" t="s">
        <v>327</v>
      </c>
      <c r="G13" s="69" t="s">
        <v>340</v>
      </c>
      <c r="H13" s="38"/>
    </row>
    <row r="14" spans="1:8" ht="25.05" customHeight="1">
      <c r="A14" s="117"/>
      <c r="B14" s="26" t="s">
        <v>337</v>
      </c>
      <c r="C14" s="26" t="s">
        <v>324</v>
      </c>
      <c r="D14" s="26" t="s">
        <v>338</v>
      </c>
      <c r="E14" s="26" t="s">
        <v>341</v>
      </c>
      <c r="F14" s="26" t="s">
        <v>327</v>
      </c>
      <c r="G14" s="69" t="s">
        <v>342</v>
      </c>
      <c r="H14" s="38"/>
    </row>
    <row r="15" spans="1:8" ht="25.05" customHeight="1">
      <c r="A15" s="117"/>
      <c r="B15" s="26" t="s">
        <v>343</v>
      </c>
      <c r="C15" s="26" t="s">
        <v>324</v>
      </c>
      <c r="D15" s="26" t="s">
        <v>325</v>
      </c>
      <c r="E15" s="26" t="s">
        <v>326</v>
      </c>
      <c r="F15" s="26" t="s">
        <v>327</v>
      </c>
      <c r="G15" s="69" t="s">
        <v>155</v>
      </c>
      <c r="H15" s="38"/>
    </row>
    <row r="16" spans="1:8" ht="25.05" customHeight="1">
      <c r="A16" s="117"/>
      <c r="B16" s="26" t="s">
        <v>343</v>
      </c>
      <c r="C16" s="26" t="s">
        <v>324</v>
      </c>
      <c r="D16" s="26" t="s">
        <v>344</v>
      </c>
      <c r="E16" s="26" t="s">
        <v>345</v>
      </c>
      <c r="F16" s="26" t="s">
        <v>327</v>
      </c>
      <c r="G16" s="69" t="s">
        <v>346</v>
      </c>
      <c r="H16" s="38"/>
    </row>
    <row r="17" spans="1:8" ht="25.05" customHeight="1">
      <c r="A17" s="117"/>
      <c r="B17" s="26" t="s">
        <v>343</v>
      </c>
      <c r="C17" s="26" t="s">
        <v>347</v>
      </c>
      <c r="D17" s="26" t="s">
        <v>348</v>
      </c>
      <c r="E17" s="26" t="s">
        <v>349</v>
      </c>
      <c r="F17" s="26" t="s">
        <v>327</v>
      </c>
      <c r="G17" s="69" t="s">
        <v>350</v>
      </c>
      <c r="H17" s="38"/>
    </row>
    <row r="18" spans="1:8" ht="25.05" customHeight="1">
      <c r="A18" s="117"/>
      <c r="B18" s="26" t="s">
        <v>343</v>
      </c>
      <c r="C18" s="26" t="s">
        <v>347</v>
      </c>
      <c r="D18" s="26" t="s">
        <v>351</v>
      </c>
      <c r="E18" s="26" t="s">
        <v>352</v>
      </c>
      <c r="F18" s="26" t="s">
        <v>327</v>
      </c>
      <c r="G18" s="69" t="s">
        <v>350</v>
      </c>
      <c r="H18" s="38"/>
    </row>
    <row r="19" spans="1:8" ht="25.05" customHeight="1">
      <c r="A19" s="117"/>
      <c r="B19" s="26" t="s">
        <v>343</v>
      </c>
      <c r="C19" s="26" t="s">
        <v>347</v>
      </c>
      <c r="D19" s="26" t="s">
        <v>353</v>
      </c>
      <c r="E19" s="26" t="s">
        <v>354</v>
      </c>
      <c r="F19" s="26" t="s">
        <v>327</v>
      </c>
      <c r="G19" s="69" t="s">
        <v>30</v>
      </c>
      <c r="H19" s="38"/>
    </row>
    <row r="20" spans="1:8" ht="25.05" customHeight="1">
      <c r="A20" s="117"/>
      <c r="B20" s="26" t="s">
        <v>355</v>
      </c>
      <c r="C20" s="26" t="s">
        <v>347</v>
      </c>
      <c r="D20" s="26" t="s">
        <v>356</v>
      </c>
      <c r="E20" s="26" t="s">
        <v>357</v>
      </c>
      <c r="F20" s="26" t="s">
        <v>327</v>
      </c>
      <c r="G20" s="69" t="s">
        <v>209</v>
      </c>
      <c r="H20" s="38"/>
    </row>
    <row r="21" spans="1:8" ht="25.05" customHeight="1">
      <c r="A21" s="117"/>
      <c r="B21" s="26" t="s">
        <v>358</v>
      </c>
      <c r="C21" s="26" t="s">
        <v>324</v>
      </c>
      <c r="D21" s="26" t="s">
        <v>359</v>
      </c>
      <c r="E21" s="26" t="s">
        <v>360</v>
      </c>
      <c r="F21" s="26" t="s">
        <v>327</v>
      </c>
      <c r="G21" s="69" t="s">
        <v>213</v>
      </c>
      <c r="H21" s="38"/>
    </row>
    <row r="22" spans="1:8" ht="25.05" customHeight="1">
      <c r="A22" s="117"/>
      <c r="B22" s="26" t="s">
        <v>361</v>
      </c>
      <c r="C22" s="26" t="s">
        <v>324</v>
      </c>
      <c r="D22" s="26" t="s">
        <v>359</v>
      </c>
      <c r="E22" s="26" t="s">
        <v>362</v>
      </c>
      <c r="F22" s="26" t="s">
        <v>327</v>
      </c>
      <c r="G22" s="69" t="s">
        <v>214</v>
      </c>
      <c r="H22" s="38"/>
    </row>
    <row r="23" spans="1:8" ht="25.05" customHeight="1">
      <c r="A23" s="117"/>
      <c r="B23" s="26" t="s">
        <v>363</v>
      </c>
      <c r="C23" s="26" t="s">
        <v>324</v>
      </c>
      <c r="D23" s="26" t="s">
        <v>359</v>
      </c>
      <c r="E23" s="26" t="s">
        <v>364</v>
      </c>
      <c r="F23" s="26" t="s">
        <v>327</v>
      </c>
      <c r="G23" s="69" t="s">
        <v>216</v>
      </c>
      <c r="H23" s="38"/>
    </row>
    <row r="24" spans="1:8" ht="25.05" customHeight="1">
      <c r="A24" s="117"/>
      <c r="B24" s="26" t="s">
        <v>365</v>
      </c>
      <c r="C24" s="26" t="s">
        <v>347</v>
      </c>
      <c r="D24" s="26" t="s">
        <v>353</v>
      </c>
      <c r="E24" s="26" t="s">
        <v>366</v>
      </c>
      <c r="F24" s="26" t="s">
        <v>327</v>
      </c>
      <c r="G24" s="69" t="s">
        <v>218</v>
      </c>
      <c r="H24" s="38"/>
    </row>
    <row r="25" spans="1:8" ht="9.75" customHeight="1">
      <c r="A25" s="70"/>
      <c r="B25" s="44"/>
      <c r="C25" s="44"/>
      <c r="D25" s="44"/>
      <c r="E25" s="44"/>
      <c r="F25" s="44"/>
      <c r="G25" s="44"/>
      <c r="H25" s="71"/>
    </row>
  </sheetData>
  <mergeCells count="7">
    <mergeCell ref="A7:A24"/>
    <mergeCell ref="B2:G2"/>
    <mergeCell ref="B3:C3"/>
    <mergeCell ref="B4:B5"/>
    <mergeCell ref="C4:E4"/>
    <mergeCell ref="F4:F5"/>
    <mergeCell ref="G4:G5"/>
  </mergeCells>
  <phoneticPr fontId="13" type="noConversion"/>
  <printOptions horizontalCentered="1"/>
  <pageMargins left="0.25" right="0.25"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zoomScale="130" zoomScaleNormal="130" workbookViewId="0">
      <selection activeCell="B2" sqref="B2:P2"/>
    </sheetView>
  </sheetViews>
  <sheetFormatPr defaultRowHeight="14.4"/>
  <cols>
    <col min="1" max="1" width="1.88671875" customWidth="1"/>
    <col min="2" max="2" width="9.109375" customWidth="1"/>
    <col min="3" max="3" width="13.5546875" customWidth="1"/>
    <col min="7" max="7" width="11.109375" customWidth="1"/>
    <col min="10" max="10" width="21.109375" customWidth="1"/>
    <col min="11" max="13" width="23" customWidth="1"/>
    <col min="15" max="15" width="12.5546875" customWidth="1"/>
  </cols>
  <sheetData>
    <row r="1" spans="1:17">
      <c r="A1" s="96"/>
      <c r="B1" s="89"/>
      <c r="C1" s="86"/>
      <c r="D1" s="86"/>
      <c r="E1" s="86"/>
      <c r="F1" s="86"/>
      <c r="G1" s="86"/>
      <c r="H1" s="86"/>
      <c r="I1" s="86"/>
      <c r="J1" s="89"/>
      <c r="K1" s="86"/>
      <c r="L1" s="86"/>
      <c r="M1" s="86"/>
      <c r="N1" s="86"/>
      <c r="O1" s="86"/>
      <c r="P1" s="86"/>
      <c r="Q1" s="92"/>
    </row>
    <row r="2" spans="1:17" ht="15.6">
      <c r="A2" s="97"/>
      <c r="B2" s="123" t="s">
        <v>367</v>
      </c>
      <c r="C2" s="123"/>
      <c r="D2" s="123"/>
      <c r="E2" s="123"/>
      <c r="F2" s="123"/>
      <c r="G2" s="123"/>
      <c r="H2" s="123"/>
      <c r="I2" s="123"/>
      <c r="J2" s="123"/>
      <c r="K2" s="123"/>
      <c r="L2" s="123"/>
      <c r="M2" s="123"/>
      <c r="N2" s="123"/>
      <c r="O2" s="123"/>
      <c r="P2" s="123"/>
      <c r="Q2" s="93"/>
    </row>
    <row r="3" spans="1:17">
      <c r="A3" s="98"/>
      <c r="B3" s="124"/>
      <c r="C3" s="124"/>
      <c r="D3" s="83"/>
      <c r="E3" s="83"/>
      <c r="F3" s="83"/>
      <c r="G3" s="83"/>
      <c r="H3" s="83"/>
      <c r="I3" s="83"/>
      <c r="J3" s="99"/>
      <c r="K3" s="99"/>
      <c r="L3" s="99"/>
      <c r="M3" s="99"/>
      <c r="N3" s="99"/>
      <c r="O3" s="125" t="s">
        <v>5</v>
      </c>
      <c r="P3" s="125"/>
      <c r="Q3" s="94"/>
    </row>
    <row r="4" spans="1:17">
      <c r="A4" s="100"/>
      <c r="B4" s="126" t="s">
        <v>252</v>
      </c>
      <c r="C4" s="126" t="s">
        <v>198</v>
      </c>
      <c r="D4" s="126" t="s">
        <v>368</v>
      </c>
      <c r="E4" s="126" t="s">
        <v>369</v>
      </c>
      <c r="F4" s="126" t="s">
        <v>370</v>
      </c>
      <c r="G4" s="126" t="s">
        <v>371</v>
      </c>
      <c r="H4" s="126" t="s">
        <v>372</v>
      </c>
      <c r="I4" s="126"/>
      <c r="J4" s="126" t="s">
        <v>373</v>
      </c>
      <c r="K4" s="126" t="s">
        <v>374</v>
      </c>
      <c r="L4" s="126" t="s">
        <v>375</v>
      </c>
      <c r="M4" s="126" t="s">
        <v>376</v>
      </c>
      <c r="N4" s="126" t="s">
        <v>377</v>
      </c>
      <c r="O4" s="126" t="s">
        <v>378</v>
      </c>
      <c r="P4" s="126" t="s">
        <v>379</v>
      </c>
      <c r="Q4" s="87"/>
    </row>
    <row r="5" spans="1:17">
      <c r="A5" s="101"/>
      <c r="B5" s="126"/>
      <c r="C5" s="126"/>
      <c r="D5" s="126"/>
      <c r="E5" s="126"/>
      <c r="F5" s="126"/>
      <c r="G5" s="126"/>
      <c r="H5" s="84" t="s">
        <v>380</v>
      </c>
      <c r="I5" s="84" t="s">
        <v>381</v>
      </c>
      <c r="J5" s="126"/>
      <c r="K5" s="126"/>
      <c r="L5" s="126"/>
      <c r="M5" s="126"/>
      <c r="N5" s="126"/>
      <c r="O5" s="126"/>
      <c r="P5" s="126"/>
      <c r="Q5" s="91"/>
    </row>
    <row r="6" spans="1:17">
      <c r="A6" s="122"/>
      <c r="B6" s="118" t="s">
        <v>204</v>
      </c>
      <c r="C6" s="118" t="s">
        <v>337</v>
      </c>
      <c r="D6" s="118" t="s">
        <v>382</v>
      </c>
      <c r="E6" s="118" t="s">
        <v>383</v>
      </c>
      <c r="F6" s="118" t="s">
        <v>384</v>
      </c>
      <c r="G6" s="119">
        <v>40</v>
      </c>
      <c r="H6" s="120">
        <v>40</v>
      </c>
      <c r="I6" s="119"/>
      <c r="J6" s="118" t="s">
        <v>385</v>
      </c>
      <c r="K6" s="85" t="s">
        <v>386</v>
      </c>
      <c r="L6" s="85" t="s">
        <v>387</v>
      </c>
      <c r="M6" s="85" t="s">
        <v>388</v>
      </c>
      <c r="N6" s="85" t="s">
        <v>389</v>
      </c>
      <c r="O6" s="85" t="s">
        <v>390</v>
      </c>
      <c r="P6" s="85" t="s">
        <v>391</v>
      </c>
      <c r="Q6" s="88"/>
    </row>
    <row r="7" spans="1:17">
      <c r="A7" s="122"/>
      <c r="B7" s="118"/>
      <c r="C7" s="118"/>
      <c r="D7" s="118"/>
      <c r="E7" s="118"/>
      <c r="F7" s="118"/>
      <c r="G7" s="119"/>
      <c r="H7" s="119"/>
      <c r="I7" s="119"/>
      <c r="J7" s="118"/>
      <c r="K7" s="85" t="s">
        <v>392</v>
      </c>
      <c r="L7" s="85" t="s">
        <v>393</v>
      </c>
      <c r="M7" s="85" t="s">
        <v>394</v>
      </c>
      <c r="N7" s="85" t="s">
        <v>395</v>
      </c>
      <c r="O7" s="85" t="s">
        <v>396</v>
      </c>
      <c r="P7" s="85" t="s">
        <v>397</v>
      </c>
      <c r="Q7" s="88"/>
    </row>
    <row r="8" spans="1:17">
      <c r="A8" s="122"/>
      <c r="B8" s="118"/>
      <c r="C8" s="118"/>
      <c r="D8" s="118"/>
      <c r="E8" s="118"/>
      <c r="F8" s="118"/>
      <c r="G8" s="119"/>
      <c r="H8" s="119"/>
      <c r="I8" s="119"/>
      <c r="J8" s="118"/>
      <c r="K8" s="85" t="s">
        <v>392</v>
      </c>
      <c r="L8" s="85" t="s">
        <v>400</v>
      </c>
      <c r="M8" s="85" t="s">
        <v>401</v>
      </c>
      <c r="N8" s="85" t="s">
        <v>402</v>
      </c>
      <c r="O8" s="85" t="s">
        <v>403</v>
      </c>
      <c r="P8" s="85" t="s">
        <v>404</v>
      </c>
      <c r="Q8" s="88"/>
    </row>
    <row r="9" spans="1:17">
      <c r="A9" s="122"/>
      <c r="B9" s="118"/>
      <c r="C9" s="118"/>
      <c r="D9" s="118"/>
      <c r="E9" s="118"/>
      <c r="F9" s="118"/>
      <c r="G9" s="119"/>
      <c r="H9" s="119"/>
      <c r="I9" s="119"/>
      <c r="J9" s="118"/>
      <c r="K9" s="85" t="s">
        <v>392</v>
      </c>
      <c r="L9" s="85" t="s">
        <v>400</v>
      </c>
      <c r="M9" s="85" t="s">
        <v>405</v>
      </c>
      <c r="N9" s="85" t="s">
        <v>389</v>
      </c>
      <c r="O9" s="85" t="s">
        <v>406</v>
      </c>
      <c r="P9" s="85" t="s">
        <v>407</v>
      </c>
      <c r="Q9" s="88"/>
    </row>
    <row r="10" spans="1:17">
      <c r="A10" s="122"/>
      <c r="B10" s="118"/>
      <c r="C10" s="118"/>
      <c r="D10" s="118"/>
      <c r="E10" s="118"/>
      <c r="F10" s="118"/>
      <c r="G10" s="119"/>
      <c r="H10" s="119"/>
      <c r="I10" s="119"/>
      <c r="J10" s="118"/>
      <c r="K10" s="85" t="s">
        <v>392</v>
      </c>
      <c r="L10" s="85" t="s">
        <v>408</v>
      </c>
      <c r="M10" s="85" t="s">
        <v>409</v>
      </c>
      <c r="N10" s="85" t="s">
        <v>410</v>
      </c>
      <c r="O10" s="85" t="s">
        <v>411</v>
      </c>
      <c r="P10" s="85" t="s">
        <v>391</v>
      </c>
      <c r="Q10" s="88"/>
    </row>
    <row r="11" spans="1:17">
      <c r="A11" s="122"/>
      <c r="B11" s="118"/>
      <c r="C11" s="118"/>
      <c r="D11" s="118"/>
      <c r="E11" s="118"/>
      <c r="F11" s="118"/>
      <c r="G11" s="119"/>
      <c r="H11" s="119"/>
      <c r="I11" s="119"/>
      <c r="J11" s="118"/>
      <c r="K11" s="85" t="s">
        <v>412</v>
      </c>
      <c r="L11" s="85" t="s">
        <v>413</v>
      </c>
      <c r="M11" s="85" t="s">
        <v>414</v>
      </c>
      <c r="N11" s="85" t="s">
        <v>395</v>
      </c>
      <c r="O11" s="85" t="s">
        <v>416</v>
      </c>
      <c r="P11" s="85" t="s">
        <v>417</v>
      </c>
      <c r="Q11" s="88"/>
    </row>
    <row r="12" spans="1:17" ht="21.6">
      <c r="A12" s="122"/>
      <c r="B12" s="118"/>
      <c r="C12" s="118"/>
      <c r="D12" s="118"/>
      <c r="E12" s="118"/>
      <c r="F12" s="118"/>
      <c r="G12" s="119"/>
      <c r="H12" s="119"/>
      <c r="I12" s="119"/>
      <c r="J12" s="118"/>
      <c r="K12" s="85" t="s">
        <v>418</v>
      </c>
      <c r="L12" s="85" t="s">
        <v>419</v>
      </c>
      <c r="M12" s="85" t="s">
        <v>420</v>
      </c>
      <c r="N12" s="85" t="s">
        <v>398</v>
      </c>
      <c r="O12" s="85" t="s">
        <v>421</v>
      </c>
      <c r="P12" s="85"/>
      <c r="Q12" s="88"/>
    </row>
    <row r="13" spans="1:17">
      <c r="A13" s="122"/>
      <c r="B13" s="118"/>
      <c r="C13" s="118" t="s">
        <v>343</v>
      </c>
      <c r="D13" s="118" t="s">
        <v>382</v>
      </c>
      <c r="E13" s="118" t="s">
        <v>383</v>
      </c>
      <c r="F13" s="118" t="s">
        <v>384</v>
      </c>
      <c r="G13" s="119" t="s">
        <v>422</v>
      </c>
      <c r="H13" s="121">
        <v>1430.21675</v>
      </c>
      <c r="I13" s="119" t="s">
        <v>30</v>
      </c>
      <c r="J13" s="118" t="s">
        <v>423</v>
      </c>
      <c r="K13" s="85" t="s">
        <v>392</v>
      </c>
      <c r="L13" s="85" t="s">
        <v>393</v>
      </c>
      <c r="M13" s="85" t="s">
        <v>394</v>
      </c>
      <c r="N13" s="85" t="s">
        <v>395</v>
      </c>
      <c r="O13" s="85" t="s">
        <v>396</v>
      </c>
      <c r="P13" s="85" t="s">
        <v>397</v>
      </c>
      <c r="Q13" s="88"/>
    </row>
    <row r="14" spans="1:17">
      <c r="A14" s="122"/>
      <c r="B14" s="118"/>
      <c r="C14" s="118"/>
      <c r="D14" s="118"/>
      <c r="E14" s="118"/>
      <c r="F14" s="118"/>
      <c r="G14" s="119"/>
      <c r="H14" s="119"/>
      <c r="I14" s="119"/>
      <c r="J14" s="118"/>
      <c r="K14" s="85" t="s">
        <v>392</v>
      </c>
      <c r="L14" s="85" t="s">
        <v>393</v>
      </c>
      <c r="M14" s="85" t="s">
        <v>426</v>
      </c>
      <c r="N14" s="85" t="s">
        <v>389</v>
      </c>
      <c r="O14" s="85" t="s">
        <v>390</v>
      </c>
      <c r="P14" s="85" t="s">
        <v>391</v>
      </c>
      <c r="Q14" s="88"/>
    </row>
    <row r="15" spans="1:17">
      <c r="A15" s="122"/>
      <c r="B15" s="118"/>
      <c r="C15" s="118"/>
      <c r="D15" s="118"/>
      <c r="E15" s="118"/>
      <c r="F15" s="118"/>
      <c r="G15" s="119"/>
      <c r="H15" s="119"/>
      <c r="I15" s="119"/>
      <c r="J15" s="118"/>
      <c r="K15" s="85" t="s">
        <v>392</v>
      </c>
      <c r="L15" s="85" t="s">
        <v>393</v>
      </c>
      <c r="M15" s="85" t="s">
        <v>424</v>
      </c>
      <c r="N15" s="85" t="s">
        <v>389</v>
      </c>
      <c r="O15" s="85" t="s">
        <v>427</v>
      </c>
      <c r="P15" s="85" t="s">
        <v>391</v>
      </c>
      <c r="Q15" s="88"/>
    </row>
    <row r="16" spans="1:17">
      <c r="A16" s="122"/>
      <c r="B16" s="118"/>
      <c r="C16" s="118"/>
      <c r="D16" s="118"/>
      <c r="E16" s="118"/>
      <c r="F16" s="118"/>
      <c r="G16" s="119"/>
      <c r="H16" s="119"/>
      <c r="I16" s="119"/>
      <c r="J16" s="118"/>
      <c r="K16" s="85" t="s">
        <v>392</v>
      </c>
      <c r="L16" s="85" t="s">
        <v>408</v>
      </c>
      <c r="M16" s="85" t="s">
        <v>428</v>
      </c>
      <c r="N16" s="85" t="s">
        <v>389</v>
      </c>
      <c r="O16" s="85" t="s">
        <v>429</v>
      </c>
      <c r="P16" s="85" t="s">
        <v>391</v>
      </c>
      <c r="Q16" s="88"/>
    </row>
    <row r="17" spans="1:17">
      <c r="A17" s="122"/>
      <c r="B17" s="118"/>
      <c r="C17" s="118"/>
      <c r="D17" s="118"/>
      <c r="E17" s="118"/>
      <c r="F17" s="118"/>
      <c r="G17" s="119"/>
      <c r="H17" s="119"/>
      <c r="I17" s="119"/>
      <c r="J17" s="118"/>
      <c r="K17" s="85" t="s">
        <v>392</v>
      </c>
      <c r="L17" s="85" t="s">
        <v>408</v>
      </c>
      <c r="M17" s="85" t="s">
        <v>430</v>
      </c>
      <c r="N17" s="85" t="s">
        <v>395</v>
      </c>
      <c r="O17" s="85" t="s">
        <v>431</v>
      </c>
      <c r="P17" s="85" t="s">
        <v>391</v>
      </c>
      <c r="Q17" s="88"/>
    </row>
    <row r="18" spans="1:17">
      <c r="A18" s="122"/>
      <c r="B18" s="118"/>
      <c r="C18" s="118"/>
      <c r="D18" s="118"/>
      <c r="E18" s="118"/>
      <c r="F18" s="118"/>
      <c r="G18" s="119"/>
      <c r="H18" s="119"/>
      <c r="I18" s="119"/>
      <c r="J18" s="118"/>
      <c r="K18" s="85" t="s">
        <v>392</v>
      </c>
      <c r="L18" s="85" t="s">
        <v>400</v>
      </c>
      <c r="M18" s="85" t="s">
        <v>432</v>
      </c>
      <c r="N18" s="85" t="s">
        <v>410</v>
      </c>
      <c r="O18" s="85" t="s">
        <v>433</v>
      </c>
      <c r="P18" s="85" t="s">
        <v>434</v>
      </c>
      <c r="Q18" s="88"/>
    </row>
    <row r="19" spans="1:17">
      <c r="A19" s="122"/>
      <c r="B19" s="118"/>
      <c r="C19" s="118"/>
      <c r="D19" s="118"/>
      <c r="E19" s="118"/>
      <c r="F19" s="118"/>
      <c r="G19" s="119"/>
      <c r="H19" s="119"/>
      <c r="I19" s="119"/>
      <c r="J19" s="118"/>
      <c r="K19" s="85" t="s">
        <v>392</v>
      </c>
      <c r="L19" s="85" t="s">
        <v>400</v>
      </c>
      <c r="M19" s="85" t="s">
        <v>435</v>
      </c>
      <c r="N19" s="85" t="s">
        <v>410</v>
      </c>
      <c r="O19" s="85" t="s">
        <v>436</v>
      </c>
      <c r="P19" s="85" t="s">
        <v>391</v>
      </c>
      <c r="Q19" s="88"/>
    </row>
    <row r="20" spans="1:17">
      <c r="A20" s="122"/>
      <c r="B20" s="118"/>
      <c r="C20" s="118"/>
      <c r="D20" s="118"/>
      <c r="E20" s="118"/>
      <c r="F20" s="118"/>
      <c r="G20" s="119"/>
      <c r="H20" s="119"/>
      <c r="I20" s="119"/>
      <c r="J20" s="118"/>
      <c r="K20" s="85" t="s">
        <v>392</v>
      </c>
      <c r="L20" s="85" t="s">
        <v>400</v>
      </c>
      <c r="M20" s="85" t="s">
        <v>437</v>
      </c>
      <c r="N20" s="85" t="s">
        <v>410</v>
      </c>
      <c r="O20" s="85" t="s">
        <v>433</v>
      </c>
      <c r="P20" s="85" t="s">
        <v>434</v>
      </c>
      <c r="Q20" s="88"/>
    </row>
    <row r="21" spans="1:17" ht="21.6">
      <c r="A21" s="122"/>
      <c r="B21" s="118"/>
      <c r="C21" s="118"/>
      <c r="D21" s="118"/>
      <c r="E21" s="118"/>
      <c r="F21" s="118"/>
      <c r="G21" s="119"/>
      <c r="H21" s="119"/>
      <c r="I21" s="119"/>
      <c r="J21" s="118"/>
      <c r="K21" s="85" t="s">
        <v>418</v>
      </c>
      <c r="L21" s="85" t="s">
        <v>438</v>
      </c>
      <c r="M21" s="85" t="s">
        <v>440</v>
      </c>
      <c r="N21" s="85" t="s">
        <v>398</v>
      </c>
      <c r="O21" s="85" t="s">
        <v>399</v>
      </c>
      <c r="P21" s="85"/>
      <c r="Q21" s="88"/>
    </row>
    <row r="22" spans="1:17">
      <c r="A22" s="122"/>
      <c r="B22" s="118"/>
      <c r="C22" s="118"/>
      <c r="D22" s="118"/>
      <c r="E22" s="118"/>
      <c r="F22" s="118"/>
      <c r="G22" s="119"/>
      <c r="H22" s="119"/>
      <c r="I22" s="119"/>
      <c r="J22" s="118"/>
      <c r="K22" s="85" t="s">
        <v>418</v>
      </c>
      <c r="L22" s="85" t="s">
        <v>419</v>
      </c>
      <c r="M22" s="85" t="s">
        <v>439</v>
      </c>
      <c r="N22" s="85" t="s">
        <v>398</v>
      </c>
      <c r="O22" s="85" t="s">
        <v>399</v>
      </c>
      <c r="P22" s="85"/>
      <c r="Q22" s="88"/>
    </row>
    <row r="23" spans="1:17">
      <c r="A23" s="122"/>
      <c r="B23" s="118"/>
      <c r="C23" s="118"/>
      <c r="D23" s="118"/>
      <c r="E23" s="118"/>
      <c r="F23" s="118"/>
      <c r="G23" s="119"/>
      <c r="H23" s="119"/>
      <c r="I23" s="119"/>
      <c r="J23" s="118"/>
      <c r="K23" s="85" t="s">
        <v>386</v>
      </c>
      <c r="L23" s="85" t="s">
        <v>387</v>
      </c>
      <c r="M23" s="85" t="s">
        <v>441</v>
      </c>
      <c r="N23" s="85" t="s">
        <v>389</v>
      </c>
      <c r="O23" s="85" t="s">
        <v>411</v>
      </c>
      <c r="P23" s="85" t="s">
        <v>391</v>
      </c>
      <c r="Q23" s="88"/>
    </row>
    <row r="24" spans="1:17">
      <c r="A24" s="122"/>
      <c r="B24" s="118"/>
      <c r="C24" s="118"/>
      <c r="D24" s="118"/>
      <c r="E24" s="118"/>
      <c r="F24" s="118"/>
      <c r="G24" s="119"/>
      <c r="H24" s="119"/>
      <c r="I24" s="119"/>
      <c r="J24" s="118"/>
      <c r="K24" s="85" t="s">
        <v>412</v>
      </c>
      <c r="L24" s="85" t="s">
        <v>413</v>
      </c>
      <c r="M24" s="85" t="s">
        <v>414</v>
      </c>
      <c r="N24" s="85" t="s">
        <v>395</v>
      </c>
      <c r="O24" s="85" t="s">
        <v>442</v>
      </c>
      <c r="P24" s="85" t="s">
        <v>417</v>
      </c>
      <c r="Q24" s="88"/>
    </row>
    <row r="25" spans="1:17">
      <c r="A25" s="122"/>
      <c r="B25" s="118"/>
      <c r="C25" s="118" t="s">
        <v>355</v>
      </c>
      <c r="D25" s="118" t="s">
        <v>382</v>
      </c>
      <c r="E25" s="118" t="s">
        <v>443</v>
      </c>
      <c r="F25" s="118" t="s">
        <v>444</v>
      </c>
      <c r="G25" s="119" t="s">
        <v>209</v>
      </c>
      <c r="H25" s="120">
        <v>217.92959999999999</v>
      </c>
      <c r="I25" s="119"/>
      <c r="J25" s="118" t="s">
        <v>445</v>
      </c>
      <c r="K25" s="85" t="s">
        <v>392</v>
      </c>
      <c r="L25" s="85" t="s">
        <v>408</v>
      </c>
      <c r="M25" s="85" t="s">
        <v>446</v>
      </c>
      <c r="N25" s="85" t="s">
        <v>389</v>
      </c>
      <c r="O25" s="85" t="s">
        <v>447</v>
      </c>
      <c r="P25" s="85" t="s">
        <v>448</v>
      </c>
      <c r="Q25" s="88"/>
    </row>
    <row r="26" spans="1:17" ht="21.6">
      <c r="A26" s="122"/>
      <c r="B26" s="118"/>
      <c r="C26" s="118"/>
      <c r="D26" s="118"/>
      <c r="E26" s="118"/>
      <c r="F26" s="118"/>
      <c r="G26" s="119"/>
      <c r="H26" s="119"/>
      <c r="I26" s="119"/>
      <c r="J26" s="118"/>
      <c r="K26" s="85" t="s">
        <v>392</v>
      </c>
      <c r="L26" s="85" t="s">
        <v>408</v>
      </c>
      <c r="M26" s="85" t="s">
        <v>449</v>
      </c>
      <c r="N26" s="85" t="s">
        <v>402</v>
      </c>
      <c r="O26" s="85" t="s">
        <v>415</v>
      </c>
      <c r="P26" s="85" t="s">
        <v>391</v>
      </c>
      <c r="Q26" s="88"/>
    </row>
    <row r="27" spans="1:17">
      <c r="A27" s="122"/>
      <c r="B27" s="118"/>
      <c r="C27" s="118"/>
      <c r="D27" s="118"/>
      <c r="E27" s="118"/>
      <c r="F27" s="118"/>
      <c r="G27" s="119"/>
      <c r="H27" s="119"/>
      <c r="I27" s="119"/>
      <c r="J27" s="118"/>
      <c r="K27" s="85" t="s">
        <v>392</v>
      </c>
      <c r="L27" s="85" t="s">
        <v>393</v>
      </c>
      <c r="M27" s="85" t="s">
        <v>394</v>
      </c>
      <c r="N27" s="85" t="s">
        <v>395</v>
      </c>
      <c r="O27" s="85" t="s">
        <v>396</v>
      </c>
      <c r="P27" s="85" t="s">
        <v>397</v>
      </c>
      <c r="Q27" s="88"/>
    </row>
    <row r="28" spans="1:17" ht="21.6">
      <c r="A28" s="122"/>
      <c r="B28" s="118"/>
      <c r="C28" s="118"/>
      <c r="D28" s="118"/>
      <c r="E28" s="118"/>
      <c r="F28" s="118"/>
      <c r="G28" s="119"/>
      <c r="H28" s="119"/>
      <c r="I28" s="119"/>
      <c r="J28" s="118"/>
      <c r="K28" s="85" t="s">
        <v>418</v>
      </c>
      <c r="L28" s="85" t="s">
        <v>419</v>
      </c>
      <c r="M28" s="85" t="s">
        <v>450</v>
      </c>
      <c r="N28" s="85" t="s">
        <v>398</v>
      </c>
      <c r="O28" s="85" t="s">
        <v>399</v>
      </c>
      <c r="P28" s="85"/>
      <c r="Q28" s="88"/>
    </row>
    <row r="29" spans="1:17">
      <c r="A29" s="122"/>
      <c r="B29" s="118"/>
      <c r="C29" s="118"/>
      <c r="D29" s="118"/>
      <c r="E29" s="118"/>
      <c r="F29" s="118"/>
      <c r="G29" s="119"/>
      <c r="H29" s="119"/>
      <c r="I29" s="119"/>
      <c r="J29" s="118"/>
      <c r="K29" s="85" t="s">
        <v>412</v>
      </c>
      <c r="L29" s="85" t="s">
        <v>413</v>
      </c>
      <c r="M29" s="85" t="s">
        <v>414</v>
      </c>
      <c r="N29" s="85" t="s">
        <v>395</v>
      </c>
      <c r="O29" s="85" t="s">
        <v>451</v>
      </c>
      <c r="P29" s="85" t="s">
        <v>417</v>
      </c>
      <c r="Q29" s="88"/>
    </row>
    <row r="30" spans="1:17">
      <c r="A30" s="122"/>
      <c r="B30" s="118"/>
      <c r="C30" s="118"/>
      <c r="D30" s="118"/>
      <c r="E30" s="118"/>
      <c r="F30" s="118"/>
      <c r="G30" s="119"/>
      <c r="H30" s="119"/>
      <c r="I30" s="119"/>
      <c r="J30" s="118"/>
      <c r="K30" s="85" t="s">
        <v>386</v>
      </c>
      <c r="L30" s="85" t="s">
        <v>387</v>
      </c>
      <c r="M30" s="85" t="s">
        <v>452</v>
      </c>
      <c r="N30" s="85" t="s">
        <v>395</v>
      </c>
      <c r="O30" s="85" t="s">
        <v>403</v>
      </c>
      <c r="P30" s="85" t="s">
        <v>391</v>
      </c>
      <c r="Q30" s="88"/>
    </row>
    <row r="31" spans="1:17">
      <c r="A31" s="122"/>
      <c r="B31" s="118"/>
      <c r="C31" s="118"/>
      <c r="D31" s="118"/>
      <c r="E31" s="118"/>
      <c r="F31" s="118"/>
      <c r="G31" s="119"/>
      <c r="H31" s="119"/>
      <c r="I31" s="119"/>
      <c r="J31" s="118"/>
      <c r="K31" s="85" t="s">
        <v>386</v>
      </c>
      <c r="L31" s="85" t="s">
        <v>387</v>
      </c>
      <c r="M31" s="85" t="s">
        <v>453</v>
      </c>
      <c r="N31" s="85" t="s">
        <v>389</v>
      </c>
      <c r="O31" s="85" t="s">
        <v>390</v>
      </c>
      <c r="P31" s="85" t="s">
        <v>391</v>
      </c>
      <c r="Q31" s="88"/>
    </row>
    <row r="32" spans="1:17">
      <c r="A32" s="122"/>
      <c r="B32" s="118"/>
      <c r="C32" s="118" t="s">
        <v>454</v>
      </c>
      <c r="D32" s="118" t="s">
        <v>382</v>
      </c>
      <c r="E32" s="118" t="s">
        <v>455</v>
      </c>
      <c r="F32" s="118" t="s">
        <v>456</v>
      </c>
      <c r="G32" s="119" t="s">
        <v>211</v>
      </c>
      <c r="H32" s="120">
        <v>134.19999999999999</v>
      </c>
      <c r="I32" s="119"/>
      <c r="J32" s="118" t="s">
        <v>457</v>
      </c>
      <c r="K32" s="85" t="s">
        <v>412</v>
      </c>
      <c r="L32" s="85" t="s">
        <v>413</v>
      </c>
      <c r="M32" s="85" t="s">
        <v>414</v>
      </c>
      <c r="N32" s="85" t="s">
        <v>395</v>
      </c>
      <c r="O32" s="85" t="s">
        <v>458</v>
      </c>
      <c r="P32" s="85" t="s">
        <v>417</v>
      </c>
      <c r="Q32" s="88"/>
    </row>
    <row r="33" spans="1:17" ht="43.2">
      <c r="A33" s="122"/>
      <c r="B33" s="118"/>
      <c r="C33" s="118"/>
      <c r="D33" s="118"/>
      <c r="E33" s="118"/>
      <c r="F33" s="118"/>
      <c r="G33" s="119"/>
      <c r="H33" s="119"/>
      <c r="I33" s="119"/>
      <c r="J33" s="118"/>
      <c r="K33" s="85" t="s">
        <v>418</v>
      </c>
      <c r="L33" s="85" t="s">
        <v>419</v>
      </c>
      <c r="M33" s="85" t="s">
        <v>459</v>
      </c>
      <c r="N33" s="85" t="s">
        <v>398</v>
      </c>
      <c r="O33" s="85" t="s">
        <v>399</v>
      </c>
      <c r="P33" s="85"/>
      <c r="Q33" s="88"/>
    </row>
    <row r="34" spans="1:17" ht="21.6">
      <c r="A34" s="122"/>
      <c r="B34" s="118"/>
      <c r="C34" s="118"/>
      <c r="D34" s="118"/>
      <c r="E34" s="118"/>
      <c r="F34" s="118"/>
      <c r="G34" s="119"/>
      <c r="H34" s="119"/>
      <c r="I34" s="119"/>
      <c r="J34" s="118"/>
      <c r="K34" s="85" t="s">
        <v>392</v>
      </c>
      <c r="L34" s="85" t="s">
        <v>408</v>
      </c>
      <c r="M34" s="85" t="s">
        <v>460</v>
      </c>
      <c r="N34" s="85" t="s">
        <v>389</v>
      </c>
      <c r="O34" s="85" t="s">
        <v>461</v>
      </c>
      <c r="P34" s="85" t="s">
        <v>391</v>
      </c>
      <c r="Q34" s="88"/>
    </row>
    <row r="35" spans="1:17">
      <c r="A35" s="122"/>
      <c r="B35" s="118"/>
      <c r="C35" s="118"/>
      <c r="D35" s="118"/>
      <c r="E35" s="118"/>
      <c r="F35" s="118"/>
      <c r="G35" s="119"/>
      <c r="H35" s="119"/>
      <c r="I35" s="119"/>
      <c r="J35" s="118"/>
      <c r="K35" s="85" t="s">
        <v>392</v>
      </c>
      <c r="L35" s="85" t="s">
        <v>408</v>
      </c>
      <c r="M35" s="85" t="s">
        <v>462</v>
      </c>
      <c r="N35" s="85" t="s">
        <v>402</v>
      </c>
      <c r="O35" s="85" t="s">
        <v>415</v>
      </c>
      <c r="P35" s="85" t="s">
        <v>391</v>
      </c>
      <c r="Q35" s="88"/>
    </row>
    <row r="36" spans="1:17">
      <c r="A36" s="122"/>
      <c r="B36" s="118"/>
      <c r="C36" s="118"/>
      <c r="D36" s="118"/>
      <c r="E36" s="118"/>
      <c r="F36" s="118"/>
      <c r="G36" s="119"/>
      <c r="H36" s="119"/>
      <c r="I36" s="119"/>
      <c r="J36" s="118"/>
      <c r="K36" s="85" t="s">
        <v>392</v>
      </c>
      <c r="L36" s="85" t="s">
        <v>393</v>
      </c>
      <c r="M36" s="85" t="s">
        <v>394</v>
      </c>
      <c r="N36" s="85" t="s">
        <v>395</v>
      </c>
      <c r="O36" s="85" t="s">
        <v>396</v>
      </c>
      <c r="P36" s="85" t="s">
        <v>397</v>
      </c>
      <c r="Q36" s="88"/>
    </row>
    <row r="37" spans="1:17">
      <c r="A37" s="122"/>
      <c r="B37" s="118"/>
      <c r="C37" s="118"/>
      <c r="D37" s="118"/>
      <c r="E37" s="118"/>
      <c r="F37" s="118"/>
      <c r="G37" s="119"/>
      <c r="H37" s="119"/>
      <c r="I37" s="119"/>
      <c r="J37" s="118"/>
      <c r="K37" s="85" t="s">
        <v>392</v>
      </c>
      <c r="L37" s="85" t="s">
        <v>400</v>
      </c>
      <c r="M37" s="85" t="s">
        <v>463</v>
      </c>
      <c r="N37" s="85" t="s">
        <v>389</v>
      </c>
      <c r="O37" s="85" t="s">
        <v>406</v>
      </c>
      <c r="P37" s="85" t="s">
        <v>464</v>
      </c>
      <c r="Q37" s="88"/>
    </row>
    <row r="38" spans="1:17">
      <c r="A38" s="122"/>
      <c r="B38" s="118"/>
      <c r="C38" s="118"/>
      <c r="D38" s="118"/>
      <c r="E38" s="118"/>
      <c r="F38" s="118"/>
      <c r="G38" s="119"/>
      <c r="H38" s="119"/>
      <c r="I38" s="119"/>
      <c r="J38" s="118"/>
      <c r="K38" s="85" t="s">
        <v>392</v>
      </c>
      <c r="L38" s="85" t="s">
        <v>400</v>
      </c>
      <c r="M38" s="85" t="s">
        <v>465</v>
      </c>
      <c r="N38" s="85" t="s">
        <v>389</v>
      </c>
      <c r="O38" s="85" t="s">
        <v>466</v>
      </c>
      <c r="P38" s="85" t="s">
        <v>464</v>
      </c>
      <c r="Q38" s="88"/>
    </row>
    <row r="39" spans="1:17">
      <c r="A39" s="122"/>
      <c r="B39" s="118"/>
      <c r="C39" s="118"/>
      <c r="D39" s="118"/>
      <c r="E39" s="118"/>
      <c r="F39" s="118"/>
      <c r="G39" s="119"/>
      <c r="H39" s="119"/>
      <c r="I39" s="119"/>
      <c r="J39" s="118"/>
      <c r="K39" s="85" t="s">
        <v>392</v>
      </c>
      <c r="L39" s="85" t="s">
        <v>400</v>
      </c>
      <c r="M39" s="85" t="s">
        <v>467</v>
      </c>
      <c r="N39" s="85" t="s">
        <v>389</v>
      </c>
      <c r="O39" s="85" t="s">
        <v>466</v>
      </c>
      <c r="P39" s="85" t="s">
        <v>464</v>
      </c>
      <c r="Q39" s="88"/>
    </row>
    <row r="40" spans="1:17">
      <c r="A40" s="122"/>
      <c r="B40" s="118"/>
      <c r="C40" s="118"/>
      <c r="D40" s="118"/>
      <c r="E40" s="118"/>
      <c r="F40" s="118"/>
      <c r="G40" s="119"/>
      <c r="H40" s="119"/>
      <c r="I40" s="119"/>
      <c r="J40" s="118"/>
      <c r="K40" s="85" t="s">
        <v>386</v>
      </c>
      <c r="L40" s="85" t="s">
        <v>387</v>
      </c>
      <c r="M40" s="85" t="s">
        <v>468</v>
      </c>
      <c r="N40" s="85" t="s">
        <v>389</v>
      </c>
      <c r="O40" s="85" t="s">
        <v>390</v>
      </c>
      <c r="P40" s="85" t="s">
        <v>391</v>
      </c>
      <c r="Q40" s="88"/>
    </row>
    <row r="41" spans="1:17">
      <c r="A41" s="122"/>
      <c r="B41" s="118"/>
      <c r="C41" s="118" t="s">
        <v>358</v>
      </c>
      <c r="D41" s="118" t="s">
        <v>382</v>
      </c>
      <c r="E41" s="118" t="s">
        <v>469</v>
      </c>
      <c r="F41" s="118" t="s">
        <v>470</v>
      </c>
      <c r="G41" s="119" t="s">
        <v>213</v>
      </c>
      <c r="H41" s="120">
        <v>4.8</v>
      </c>
      <c r="I41" s="119"/>
      <c r="J41" s="118" t="s">
        <v>471</v>
      </c>
      <c r="K41" s="85" t="s">
        <v>392</v>
      </c>
      <c r="L41" s="85" t="s">
        <v>400</v>
      </c>
      <c r="M41" s="85" t="s">
        <v>472</v>
      </c>
      <c r="N41" s="85" t="s">
        <v>389</v>
      </c>
      <c r="O41" s="85" t="s">
        <v>406</v>
      </c>
      <c r="P41" s="85" t="s">
        <v>391</v>
      </c>
      <c r="Q41" s="88"/>
    </row>
    <row r="42" spans="1:17">
      <c r="A42" s="122"/>
      <c r="B42" s="118"/>
      <c r="C42" s="118"/>
      <c r="D42" s="118"/>
      <c r="E42" s="118"/>
      <c r="F42" s="118"/>
      <c r="G42" s="119"/>
      <c r="H42" s="119"/>
      <c r="I42" s="119"/>
      <c r="J42" s="118"/>
      <c r="K42" s="85" t="s">
        <v>392</v>
      </c>
      <c r="L42" s="85" t="s">
        <v>400</v>
      </c>
      <c r="M42" s="85" t="s">
        <v>473</v>
      </c>
      <c r="N42" s="85" t="s">
        <v>389</v>
      </c>
      <c r="O42" s="85" t="s">
        <v>474</v>
      </c>
      <c r="P42" s="85" t="s">
        <v>475</v>
      </c>
      <c r="Q42" s="88"/>
    </row>
    <row r="43" spans="1:17">
      <c r="A43" s="122"/>
      <c r="B43" s="118"/>
      <c r="C43" s="118"/>
      <c r="D43" s="118"/>
      <c r="E43" s="118"/>
      <c r="F43" s="118"/>
      <c r="G43" s="119"/>
      <c r="H43" s="119"/>
      <c r="I43" s="119"/>
      <c r="J43" s="118"/>
      <c r="K43" s="85" t="s">
        <v>392</v>
      </c>
      <c r="L43" s="85" t="s">
        <v>400</v>
      </c>
      <c r="M43" s="85" t="s">
        <v>476</v>
      </c>
      <c r="N43" s="85" t="s">
        <v>402</v>
      </c>
      <c r="O43" s="85" t="s">
        <v>406</v>
      </c>
      <c r="P43" s="85" t="s">
        <v>477</v>
      </c>
      <c r="Q43" s="88"/>
    </row>
    <row r="44" spans="1:17">
      <c r="A44" s="122"/>
      <c r="B44" s="118"/>
      <c r="C44" s="118"/>
      <c r="D44" s="118"/>
      <c r="E44" s="118"/>
      <c r="F44" s="118"/>
      <c r="G44" s="119"/>
      <c r="H44" s="119"/>
      <c r="I44" s="119"/>
      <c r="J44" s="118"/>
      <c r="K44" s="85" t="s">
        <v>392</v>
      </c>
      <c r="L44" s="85" t="s">
        <v>408</v>
      </c>
      <c r="M44" s="85" t="s">
        <v>478</v>
      </c>
      <c r="N44" s="85" t="s">
        <v>395</v>
      </c>
      <c r="O44" s="85" t="s">
        <v>479</v>
      </c>
      <c r="P44" s="85" t="s">
        <v>391</v>
      </c>
      <c r="Q44" s="88"/>
    </row>
    <row r="45" spans="1:17">
      <c r="A45" s="122"/>
      <c r="B45" s="118"/>
      <c r="C45" s="118"/>
      <c r="D45" s="118"/>
      <c r="E45" s="118"/>
      <c r="F45" s="118"/>
      <c r="G45" s="119"/>
      <c r="H45" s="119"/>
      <c r="I45" s="119"/>
      <c r="J45" s="118"/>
      <c r="K45" s="85" t="s">
        <v>392</v>
      </c>
      <c r="L45" s="85" t="s">
        <v>408</v>
      </c>
      <c r="M45" s="85" t="s">
        <v>480</v>
      </c>
      <c r="N45" s="85" t="s">
        <v>389</v>
      </c>
      <c r="O45" s="85" t="s">
        <v>461</v>
      </c>
      <c r="P45" s="85" t="s">
        <v>391</v>
      </c>
      <c r="Q45" s="88"/>
    </row>
    <row r="46" spans="1:17">
      <c r="A46" s="122"/>
      <c r="B46" s="118"/>
      <c r="C46" s="118"/>
      <c r="D46" s="118"/>
      <c r="E46" s="118"/>
      <c r="F46" s="118"/>
      <c r="G46" s="119"/>
      <c r="H46" s="119"/>
      <c r="I46" s="119"/>
      <c r="J46" s="118"/>
      <c r="K46" s="85" t="s">
        <v>392</v>
      </c>
      <c r="L46" s="85" t="s">
        <v>393</v>
      </c>
      <c r="M46" s="85" t="s">
        <v>394</v>
      </c>
      <c r="N46" s="85" t="s">
        <v>395</v>
      </c>
      <c r="O46" s="85" t="s">
        <v>396</v>
      </c>
      <c r="P46" s="85" t="s">
        <v>397</v>
      </c>
      <c r="Q46" s="88"/>
    </row>
    <row r="47" spans="1:17" ht="21.6">
      <c r="A47" s="122"/>
      <c r="B47" s="118"/>
      <c r="C47" s="118"/>
      <c r="D47" s="118"/>
      <c r="E47" s="118"/>
      <c r="F47" s="118"/>
      <c r="G47" s="119"/>
      <c r="H47" s="119"/>
      <c r="I47" s="119"/>
      <c r="J47" s="118"/>
      <c r="K47" s="85" t="s">
        <v>386</v>
      </c>
      <c r="L47" s="85" t="s">
        <v>387</v>
      </c>
      <c r="M47" s="85" t="s">
        <v>481</v>
      </c>
      <c r="N47" s="85" t="s">
        <v>389</v>
      </c>
      <c r="O47" s="85" t="s">
        <v>390</v>
      </c>
      <c r="P47" s="85" t="s">
        <v>391</v>
      </c>
      <c r="Q47" s="88"/>
    </row>
    <row r="48" spans="1:17">
      <c r="A48" s="122"/>
      <c r="B48" s="118"/>
      <c r="C48" s="118"/>
      <c r="D48" s="118"/>
      <c r="E48" s="118"/>
      <c r="F48" s="118"/>
      <c r="G48" s="119"/>
      <c r="H48" s="119"/>
      <c r="I48" s="119"/>
      <c r="J48" s="118"/>
      <c r="K48" s="85" t="s">
        <v>412</v>
      </c>
      <c r="L48" s="85" t="s">
        <v>413</v>
      </c>
      <c r="M48" s="85" t="s">
        <v>414</v>
      </c>
      <c r="N48" s="85" t="s">
        <v>395</v>
      </c>
      <c r="O48" s="85" t="s">
        <v>482</v>
      </c>
      <c r="P48" s="85" t="s">
        <v>417</v>
      </c>
      <c r="Q48" s="88"/>
    </row>
    <row r="49" spans="1:17" ht="21.6">
      <c r="A49" s="122"/>
      <c r="B49" s="118"/>
      <c r="C49" s="118"/>
      <c r="D49" s="118"/>
      <c r="E49" s="118"/>
      <c r="F49" s="118"/>
      <c r="G49" s="119"/>
      <c r="H49" s="119"/>
      <c r="I49" s="119"/>
      <c r="J49" s="118"/>
      <c r="K49" s="85" t="s">
        <v>418</v>
      </c>
      <c r="L49" s="85" t="s">
        <v>419</v>
      </c>
      <c r="M49" s="85" t="s">
        <v>483</v>
      </c>
      <c r="N49" s="85" t="s">
        <v>398</v>
      </c>
      <c r="O49" s="85" t="s">
        <v>399</v>
      </c>
      <c r="P49" s="85"/>
      <c r="Q49" s="88"/>
    </row>
    <row r="50" spans="1:17" ht="21.6">
      <c r="A50" s="122"/>
      <c r="B50" s="118"/>
      <c r="C50" s="118" t="s">
        <v>484</v>
      </c>
      <c r="D50" s="118" t="s">
        <v>382</v>
      </c>
      <c r="E50" s="118" t="s">
        <v>455</v>
      </c>
      <c r="F50" s="118" t="s">
        <v>456</v>
      </c>
      <c r="G50" s="119" t="s">
        <v>168</v>
      </c>
      <c r="H50" s="120">
        <v>200</v>
      </c>
      <c r="I50" s="119"/>
      <c r="J50" s="118" t="s">
        <v>485</v>
      </c>
      <c r="K50" s="85" t="s">
        <v>418</v>
      </c>
      <c r="L50" s="85" t="s">
        <v>419</v>
      </c>
      <c r="M50" s="85" t="s">
        <v>486</v>
      </c>
      <c r="N50" s="85" t="s">
        <v>398</v>
      </c>
      <c r="O50" s="85" t="s">
        <v>399</v>
      </c>
      <c r="P50" s="85"/>
      <c r="Q50" s="88"/>
    </row>
    <row r="51" spans="1:17">
      <c r="A51" s="122"/>
      <c r="B51" s="118"/>
      <c r="C51" s="118"/>
      <c r="D51" s="118"/>
      <c r="E51" s="118"/>
      <c r="F51" s="118"/>
      <c r="G51" s="119"/>
      <c r="H51" s="119"/>
      <c r="I51" s="119"/>
      <c r="J51" s="118"/>
      <c r="K51" s="85" t="s">
        <v>386</v>
      </c>
      <c r="L51" s="85" t="s">
        <v>387</v>
      </c>
      <c r="M51" s="85" t="s">
        <v>487</v>
      </c>
      <c r="N51" s="85" t="s">
        <v>389</v>
      </c>
      <c r="O51" s="85" t="s">
        <v>390</v>
      </c>
      <c r="P51" s="85" t="s">
        <v>391</v>
      </c>
      <c r="Q51" s="88"/>
    </row>
    <row r="52" spans="1:17">
      <c r="A52" s="122"/>
      <c r="B52" s="118"/>
      <c r="C52" s="118"/>
      <c r="D52" s="118"/>
      <c r="E52" s="118"/>
      <c r="F52" s="118"/>
      <c r="G52" s="119"/>
      <c r="H52" s="119"/>
      <c r="I52" s="119"/>
      <c r="J52" s="118"/>
      <c r="K52" s="85" t="s">
        <v>392</v>
      </c>
      <c r="L52" s="85" t="s">
        <v>408</v>
      </c>
      <c r="M52" s="85" t="s">
        <v>488</v>
      </c>
      <c r="N52" s="85" t="s">
        <v>402</v>
      </c>
      <c r="O52" s="85" t="s">
        <v>415</v>
      </c>
      <c r="P52" s="85" t="s">
        <v>391</v>
      </c>
      <c r="Q52" s="88"/>
    </row>
    <row r="53" spans="1:17">
      <c r="A53" s="122"/>
      <c r="B53" s="118"/>
      <c r="C53" s="118"/>
      <c r="D53" s="118"/>
      <c r="E53" s="118"/>
      <c r="F53" s="118"/>
      <c r="G53" s="119"/>
      <c r="H53" s="119"/>
      <c r="I53" s="119"/>
      <c r="J53" s="118"/>
      <c r="K53" s="85" t="s">
        <v>392</v>
      </c>
      <c r="L53" s="85" t="s">
        <v>393</v>
      </c>
      <c r="M53" s="85" t="s">
        <v>489</v>
      </c>
      <c r="N53" s="85" t="s">
        <v>389</v>
      </c>
      <c r="O53" s="85" t="s">
        <v>390</v>
      </c>
      <c r="P53" s="85" t="s">
        <v>391</v>
      </c>
      <c r="Q53" s="88"/>
    </row>
    <row r="54" spans="1:17" ht="21.6">
      <c r="A54" s="122"/>
      <c r="B54" s="118"/>
      <c r="C54" s="118"/>
      <c r="D54" s="118"/>
      <c r="E54" s="118"/>
      <c r="F54" s="118"/>
      <c r="G54" s="119"/>
      <c r="H54" s="119"/>
      <c r="I54" s="119"/>
      <c r="J54" s="118"/>
      <c r="K54" s="85" t="s">
        <v>392</v>
      </c>
      <c r="L54" s="85" t="s">
        <v>400</v>
      </c>
      <c r="M54" s="85" t="s">
        <v>490</v>
      </c>
      <c r="N54" s="85" t="s">
        <v>402</v>
      </c>
      <c r="O54" s="85" t="s">
        <v>491</v>
      </c>
      <c r="P54" s="85" t="s">
        <v>492</v>
      </c>
      <c r="Q54" s="88"/>
    </row>
    <row r="55" spans="1:17">
      <c r="A55" s="122"/>
      <c r="B55" s="118"/>
      <c r="C55" s="118"/>
      <c r="D55" s="118"/>
      <c r="E55" s="118"/>
      <c r="F55" s="118"/>
      <c r="G55" s="119"/>
      <c r="H55" s="119"/>
      <c r="I55" s="119"/>
      <c r="J55" s="118"/>
      <c r="K55" s="85" t="s">
        <v>412</v>
      </c>
      <c r="L55" s="85" t="s">
        <v>413</v>
      </c>
      <c r="M55" s="85" t="s">
        <v>414</v>
      </c>
      <c r="N55" s="85" t="s">
        <v>395</v>
      </c>
      <c r="O55" s="85" t="s">
        <v>493</v>
      </c>
      <c r="P55" s="85" t="s">
        <v>417</v>
      </c>
      <c r="Q55" s="88"/>
    </row>
    <row r="56" spans="1:17">
      <c r="A56" s="122"/>
      <c r="B56" s="118"/>
      <c r="C56" s="118" t="s">
        <v>361</v>
      </c>
      <c r="D56" s="118" t="s">
        <v>494</v>
      </c>
      <c r="E56" s="118" t="s">
        <v>455</v>
      </c>
      <c r="F56" s="118" t="s">
        <v>456</v>
      </c>
      <c r="G56" s="119" t="s">
        <v>214</v>
      </c>
      <c r="H56" s="120">
        <v>340</v>
      </c>
      <c r="I56" s="119"/>
      <c r="J56" s="118" t="s">
        <v>590</v>
      </c>
      <c r="K56" s="85" t="s">
        <v>392</v>
      </c>
      <c r="L56" s="85" t="s">
        <v>408</v>
      </c>
      <c r="M56" s="85" t="s">
        <v>495</v>
      </c>
      <c r="N56" s="85" t="s">
        <v>402</v>
      </c>
      <c r="O56" s="85" t="s">
        <v>415</v>
      </c>
      <c r="P56" s="85" t="s">
        <v>391</v>
      </c>
      <c r="Q56" s="88"/>
    </row>
    <row r="57" spans="1:17">
      <c r="A57" s="122"/>
      <c r="B57" s="118"/>
      <c r="C57" s="118"/>
      <c r="D57" s="118"/>
      <c r="E57" s="118"/>
      <c r="F57" s="118"/>
      <c r="G57" s="119"/>
      <c r="H57" s="119"/>
      <c r="I57" s="119"/>
      <c r="J57" s="118"/>
      <c r="K57" s="85" t="s">
        <v>392</v>
      </c>
      <c r="L57" s="85" t="s">
        <v>408</v>
      </c>
      <c r="M57" s="85" t="s">
        <v>497</v>
      </c>
      <c r="N57" s="85" t="s">
        <v>389</v>
      </c>
      <c r="O57" s="85" t="s">
        <v>461</v>
      </c>
      <c r="P57" s="85" t="s">
        <v>391</v>
      </c>
      <c r="Q57" s="88"/>
    </row>
    <row r="58" spans="1:17">
      <c r="A58" s="122"/>
      <c r="B58" s="118"/>
      <c r="C58" s="118"/>
      <c r="D58" s="118"/>
      <c r="E58" s="118"/>
      <c r="F58" s="118"/>
      <c r="G58" s="119"/>
      <c r="H58" s="119"/>
      <c r="I58" s="119"/>
      <c r="J58" s="118"/>
      <c r="K58" s="85" t="s">
        <v>392</v>
      </c>
      <c r="L58" s="85" t="s">
        <v>408</v>
      </c>
      <c r="M58" s="85" t="s">
        <v>496</v>
      </c>
      <c r="N58" s="85" t="s">
        <v>402</v>
      </c>
      <c r="O58" s="85" t="s">
        <v>415</v>
      </c>
      <c r="P58" s="85" t="s">
        <v>391</v>
      </c>
      <c r="Q58" s="88"/>
    </row>
    <row r="59" spans="1:17">
      <c r="A59" s="122"/>
      <c r="B59" s="118"/>
      <c r="C59" s="118"/>
      <c r="D59" s="118"/>
      <c r="E59" s="118"/>
      <c r="F59" s="118"/>
      <c r="G59" s="119"/>
      <c r="H59" s="119"/>
      <c r="I59" s="119"/>
      <c r="J59" s="118"/>
      <c r="K59" s="85" t="s">
        <v>392</v>
      </c>
      <c r="L59" s="85" t="s">
        <v>408</v>
      </c>
      <c r="M59" s="85" t="s">
        <v>498</v>
      </c>
      <c r="N59" s="85" t="s">
        <v>402</v>
      </c>
      <c r="O59" s="85" t="s">
        <v>415</v>
      </c>
      <c r="P59" s="85" t="s">
        <v>391</v>
      </c>
      <c r="Q59" s="88"/>
    </row>
    <row r="60" spans="1:17">
      <c r="A60" s="122"/>
      <c r="B60" s="118"/>
      <c r="C60" s="118"/>
      <c r="D60" s="118"/>
      <c r="E60" s="118"/>
      <c r="F60" s="118"/>
      <c r="G60" s="119"/>
      <c r="H60" s="119"/>
      <c r="I60" s="119"/>
      <c r="J60" s="118"/>
      <c r="K60" s="85" t="s">
        <v>392</v>
      </c>
      <c r="L60" s="85" t="s">
        <v>408</v>
      </c>
      <c r="M60" s="85" t="s">
        <v>501</v>
      </c>
      <c r="N60" s="85" t="s">
        <v>389</v>
      </c>
      <c r="O60" s="85" t="s">
        <v>461</v>
      </c>
      <c r="P60" s="85" t="s">
        <v>391</v>
      </c>
      <c r="Q60" s="88"/>
    </row>
    <row r="61" spans="1:17">
      <c r="A61" s="122"/>
      <c r="B61" s="118"/>
      <c r="C61" s="118"/>
      <c r="D61" s="118"/>
      <c r="E61" s="118"/>
      <c r="F61" s="118"/>
      <c r="G61" s="119"/>
      <c r="H61" s="119"/>
      <c r="I61" s="119"/>
      <c r="J61" s="118"/>
      <c r="K61" s="85" t="s">
        <v>392</v>
      </c>
      <c r="L61" s="85" t="s">
        <v>400</v>
      </c>
      <c r="M61" s="85" t="s">
        <v>503</v>
      </c>
      <c r="N61" s="85" t="s">
        <v>402</v>
      </c>
      <c r="O61" s="85" t="s">
        <v>504</v>
      </c>
      <c r="P61" s="85" t="s">
        <v>502</v>
      </c>
      <c r="Q61" s="88"/>
    </row>
    <row r="62" spans="1:17">
      <c r="A62" s="122"/>
      <c r="B62" s="118"/>
      <c r="C62" s="118"/>
      <c r="D62" s="118"/>
      <c r="E62" s="118"/>
      <c r="F62" s="118"/>
      <c r="G62" s="119"/>
      <c r="H62" s="119"/>
      <c r="I62" s="119"/>
      <c r="J62" s="118"/>
      <c r="K62" s="85" t="s">
        <v>392</v>
      </c>
      <c r="L62" s="85" t="s">
        <v>393</v>
      </c>
      <c r="M62" s="85" t="s">
        <v>394</v>
      </c>
      <c r="N62" s="85" t="s">
        <v>395</v>
      </c>
      <c r="O62" s="85" t="s">
        <v>396</v>
      </c>
      <c r="P62" s="85" t="s">
        <v>397</v>
      </c>
      <c r="Q62" s="88"/>
    </row>
    <row r="63" spans="1:17">
      <c r="A63" s="122"/>
      <c r="B63" s="118"/>
      <c r="C63" s="118"/>
      <c r="D63" s="118"/>
      <c r="E63" s="118"/>
      <c r="F63" s="118"/>
      <c r="G63" s="119"/>
      <c r="H63" s="119"/>
      <c r="I63" s="119"/>
      <c r="J63" s="118"/>
      <c r="K63" s="85" t="s">
        <v>386</v>
      </c>
      <c r="L63" s="85" t="s">
        <v>387</v>
      </c>
      <c r="M63" s="85" t="s">
        <v>505</v>
      </c>
      <c r="N63" s="85" t="s">
        <v>389</v>
      </c>
      <c r="O63" s="85" t="s">
        <v>411</v>
      </c>
      <c r="P63" s="85" t="s">
        <v>391</v>
      </c>
      <c r="Q63" s="88"/>
    </row>
    <row r="64" spans="1:17">
      <c r="A64" s="122"/>
      <c r="B64" s="118"/>
      <c r="C64" s="118"/>
      <c r="D64" s="118"/>
      <c r="E64" s="118"/>
      <c r="F64" s="118"/>
      <c r="G64" s="119"/>
      <c r="H64" s="119"/>
      <c r="I64" s="119"/>
      <c r="J64" s="118"/>
      <c r="K64" s="85" t="s">
        <v>418</v>
      </c>
      <c r="L64" s="85" t="s">
        <v>419</v>
      </c>
      <c r="M64" s="85" t="s">
        <v>506</v>
      </c>
      <c r="N64" s="85" t="s">
        <v>398</v>
      </c>
      <c r="O64" s="85" t="s">
        <v>399</v>
      </c>
      <c r="P64" s="85"/>
      <c r="Q64" s="88"/>
    </row>
    <row r="65" spans="1:17">
      <c r="A65" s="122"/>
      <c r="B65" s="118"/>
      <c r="C65" s="118"/>
      <c r="D65" s="118"/>
      <c r="E65" s="118"/>
      <c r="F65" s="118"/>
      <c r="G65" s="119"/>
      <c r="H65" s="119"/>
      <c r="I65" s="119"/>
      <c r="J65" s="118"/>
      <c r="K65" s="85" t="s">
        <v>412</v>
      </c>
      <c r="L65" s="85" t="s">
        <v>413</v>
      </c>
      <c r="M65" s="85" t="s">
        <v>414</v>
      </c>
      <c r="N65" s="85" t="s">
        <v>395</v>
      </c>
      <c r="O65" s="85" t="s">
        <v>507</v>
      </c>
      <c r="P65" s="85" t="s">
        <v>417</v>
      </c>
      <c r="Q65" s="88"/>
    </row>
    <row r="66" spans="1:17">
      <c r="A66" s="122"/>
      <c r="B66" s="118"/>
      <c r="C66" s="118" t="s">
        <v>363</v>
      </c>
      <c r="D66" s="118" t="s">
        <v>494</v>
      </c>
      <c r="E66" s="118" t="s">
        <v>455</v>
      </c>
      <c r="F66" s="118" t="s">
        <v>456</v>
      </c>
      <c r="G66" s="119" t="s">
        <v>216</v>
      </c>
      <c r="H66" s="120">
        <v>67.596000000000004</v>
      </c>
      <c r="I66" s="119"/>
      <c r="J66" s="118" t="s">
        <v>508</v>
      </c>
      <c r="K66" s="85" t="s">
        <v>392</v>
      </c>
      <c r="L66" s="85" t="s">
        <v>393</v>
      </c>
      <c r="M66" s="85" t="s">
        <v>394</v>
      </c>
      <c r="N66" s="85" t="s">
        <v>395</v>
      </c>
      <c r="O66" s="85" t="s">
        <v>396</v>
      </c>
      <c r="P66" s="85" t="s">
        <v>397</v>
      </c>
      <c r="Q66" s="88"/>
    </row>
    <row r="67" spans="1:17">
      <c r="A67" s="122"/>
      <c r="B67" s="118"/>
      <c r="C67" s="118"/>
      <c r="D67" s="118"/>
      <c r="E67" s="118"/>
      <c r="F67" s="118"/>
      <c r="G67" s="119"/>
      <c r="H67" s="119"/>
      <c r="I67" s="119"/>
      <c r="J67" s="118"/>
      <c r="K67" s="85" t="s">
        <v>392</v>
      </c>
      <c r="L67" s="85" t="s">
        <v>400</v>
      </c>
      <c r="M67" s="85" t="s">
        <v>509</v>
      </c>
      <c r="N67" s="85" t="s">
        <v>402</v>
      </c>
      <c r="O67" s="85" t="s">
        <v>415</v>
      </c>
      <c r="P67" s="85" t="s">
        <v>510</v>
      </c>
      <c r="Q67" s="88"/>
    </row>
    <row r="68" spans="1:17">
      <c r="A68" s="122"/>
      <c r="B68" s="118"/>
      <c r="C68" s="118"/>
      <c r="D68" s="118"/>
      <c r="E68" s="118"/>
      <c r="F68" s="118"/>
      <c r="G68" s="119"/>
      <c r="H68" s="119"/>
      <c r="I68" s="119"/>
      <c r="J68" s="118"/>
      <c r="K68" s="85" t="s">
        <v>392</v>
      </c>
      <c r="L68" s="85" t="s">
        <v>400</v>
      </c>
      <c r="M68" s="85" t="s">
        <v>511</v>
      </c>
      <c r="N68" s="85" t="s">
        <v>402</v>
      </c>
      <c r="O68" s="85" t="s">
        <v>512</v>
      </c>
      <c r="P68" s="85" t="s">
        <v>513</v>
      </c>
      <c r="Q68" s="88"/>
    </row>
    <row r="69" spans="1:17">
      <c r="A69" s="122"/>
      <c r="B69" s="118"/>
      <c r="C69" s="118"/>
      <c r="D69" s="118"/>
      <c r="E69" s="118"/>
      <c r="F69" s="118"/>
      <c r="G69" s="119"/>
      <c r="H69" s="119"/>
      <c r="I69" s="119"/>
      <c r="J69" s="118"/>
      <c r="K69" s="85" t="s">
        <v>392</v>
      </c>
      <c r="L69" s="85" t="s">
        <v>408</v>
      </c>
      <c r="M69" s="85" t="s">
        <v>514</v>
      </c>
      <c r="N69" s="85" t="s">
        <v>389</v>
      </c>
      <c r="O69" s="85" t="s">
        <v>499</v>
      </c>
      <c r="P69" s="85" t="s">
        <v>500</v>
      </c>
      <c r="Q69" s="88"/>
    </row>
    <row r="70" spans="1:17">
      <c r="A70" s="122"/>
      <c r="B70" s="118"/>
      <c r="C70" s="118"/>
      <c r="D70" s="118"/>
      <c r="E70" s="118"/>
      <c r="F70" s="118"/>
      <c r="G70" s="119"/>
      <c r="H70" s="119"/>
      <c r="I70" s="119"/>
      <c r="J70" s="118"/>
      <c r="K70" s="85" t="s">
        <v>392</v>
      </c>
      <c r="L70" s="85" t="s">
        <v>408</v>
      </c>
      <c r="M70" s="85" t="s">
        <v>497</v>
      </c>
      <c r="N70" s="85" t="s">
        <v>389</v>
      </c>
      <c r="O70" s="85" t="s">
        <v>461</v>
      </c>
      <c r="P70" s="85" t="s">
        <v>391</v>
      </c>
      <c r="Q70" s="88"/>
    </row>
    <row r="71" spans="1:17">
      <c r="A71" s="122"/>
      <c r="B71" s="118"/>
      <c r="C71" s="118"/>
      <c r="D71" s="118"/>
      <c r="E71" s="118"/>
      <c r="F71" s="118"/>
      <c r="G71" s="119"/>
      <c r="H71" s="119"/>
      <c r="I71" s="119"/>
      <c r="J71" s="118"/>
      <c r="K71" s="85" t="s">
        <v>412</v>
      </c>
      <c r="L71" s="85" t="s">
        <v>413</v>
      </c>
      <c r="M71" s="85" t="s">
        <v>414</v>
      </c>
      <c r="N71" s="85" t="s">
        <v>395</v>
      </c>
      <c r="O71" s="85" t="s">
        <v>515</v>
      </c>
      <c r="P71" s="85" t="s">
        <v>417</v>
      </c>
      <c r="Q71" s="88"/>
    </row>
    <row r="72" spans="1:17">
      <c r="A72" s="122"/>
      <c r="B72" s="118"/>
      <c r="C72" s="118"/>
      <c r="D72" s="118"/>
      <c r="E72" s="118"/>
      <c r="F72" s="118"/>
      <c r="G72" s="119"/>
      <c r="H72" s="119"/>
      <c r="I72" s="119"/>
      <c r="J72" s="118"/>
      <c r="K72" s="85" t="s">
        <v>386</v>
      </c>
      <c r="L72" s="85" t="s">
        <v>387</v>
      </c>
      <c r="M72" s="85" t="s">
        <v>516</v>
      </c>
      <c r="N72" s="85" t="s">
        <v>389</v>
      </c>
      <c r="O72" s="85" t="s">
        <v>390</v>
      </c>
      <c r="P72" s="85" t="s">
        <v>391</v>
      </c>
      <c r="Q72" s="88"/>
    </row>
    <row r="73" spans="1:17" ht="21.6">
      <c r="A73" s="122"/>
      <c r="B73" s="118"/>
      <c r="C73" s="118"/>
      <c r="D73" s="118"/>
      <c r="E73" s="118"/>
      <c r="F73" s="118"/>
      <c r="G73" s="119"/>
      <c r="H73" s="119"/>
      <c r="I73" s="119"/>
      <c r="J73" s="118"/>
      <c r="K73" s="85" t="s">
        <v>418</v>
      </c>
      <c r="L73" s="85" t="s">
        <v>419</v>
      </c>
      <c r="M73" s="85" t="s">
        <v>517</v>
      </c>
      <c r="N73" s="85" t="s">
        <v>398</v>
      </c>
      <c r="O73" s="85" t="s">
        <v>399</v>
      </c>
      <c r="P73" s="85"/>
      <c r="Q73" s="88"/>
    </row>
    <row r="74" spans="1:17">
      <c r="A74" s="122"/>
      <c r="B74" s="118"/>
      <c r="C74" s="118" t="s">
        <v>365</v>
      </c>
      <c r="D74" s="118" t="s">
        <v>494</v>
      </c>
      <c r="E74" s="118" t="s">
        <v>455</v>
      </c>
      <c r="F74" s="118" t="s">
        <v>456</v>
      </c>
      <c r="G74" s="119" t="s">
        <v>218</v>
      </c>
      <c r="H74" s="120">
        <v>21.3504</v>
      </c>
      <c r="I74" s="119"/>
      <c r="J74" s="118" t="s">
        <v>508</v>
      </c>
      <c r="K74" s="85" t="s">
        <v>392</v>
      </c>
      <c r="L74" s="85" t="s">
        <v>393</v>
      </c>
      <c r="M74" s="85" t="s">
        <v>394</v>
      </c>
      <c r="N74" s="85" t="s">
        <v>395</v>
      </c>
      <c r="O74" s="85" t="s">
        <v>396</v>
      </c>
      <c r="P74" s="85" t="s">
        <v>397</v>
      </c>
      <c r="Q74" s="88"/>
    </row>
    <row r="75" spans="1:17">
      <c r="A75" s="122"/>
      <c r="B75" s="118"/>
      <c r="C75" s="118"/>
      <c r="D75" s="118"/>
      <c r="E75" s="118"/>
      <c r="F75" s="118"/>
      <c r="G75" s="119"/>
      <c r="H75" s="119"/>
      <c r="I75" s="119"/>
      <c r="J75" s="118"/>
      <c r="K75" s="85" t="s">
        <v>392</v>
      </c>
      <c r="L75" s="85" t="s">
        <v>400</v>
      </c>
      <c r="M75" s="85" t="s">
        <v>509</v>
      </c>
      <c r="N75" s="85" t="s">
        <v>402</v>
      </c>
      <c r="O75" s="85" t="s">
        <v>518</v>
      </c>
      <c r="P75" s="85" t="s">
        <v>510</v>
      </c>
      <c r="Q75" s="88"/>
    </row>
    <row r="76" spans="1:17">
      <c r="A76" s="122"/>
      <c r="B76" s="118"/>
      <c r="C76" s="118"/>
      <c r="D76" s="118"/>
      <c r="E76" s="118"/>
      <c r="F76" s="118"/>
      <c r="G76" s="119"/>
      <c r="H76" s="119"/>
      <c r="I76" s="119"/>
      <c r="J76" s="118"/>
      <c r="K76" s="85" t="s">
        <v>392</v>
      </c>
      <c r="L76" s="85" t="s">
        <v>400</v>
      </c>
      <c r="M76" s="85" t="s">
        <v>519</v>
      </c>
      <c r="N76" s="85" t="s">
        <v>402</v>
      </c>
      <c r="O76" s="85" t="s">
        <v>520</v>
      </c>
      <c r="P76" s="85" t="s">
        <v>521</v>
      </c>
      <c r="Q76" s="88"/>
    </row>
    <row r="77" spans="1:17">
      <c r="A77" s="122"/>
      <c r="B77" s="118"/>
      <c r="C77" s="118"/>
      <c r="D77" s="118"/>
      <c r="E77" s="118"/>
      <c r="F77" s="118"/>
      <c r="G77" s="119"/>
      <c r="H77" s="119"/>
      <c r="I77" s="119"/>
      <c r="J77" s="118"/>
      <c r="K77" s="85" t="s">
        <v>392</v>
      </c>
      <c r="L77" s="85" t="s">
        <v>408</v>
      </c>
      <c r="M77" s="85" t="s">
        <v>514</v>
      </c>
      <c r="N77" s="85" t="s">
        <v>389</v>
      </c>
      <c r="O77" s="85" t="s">
        <v>499</v>
      </c>
      <c r="P77" s="85" t="s">
        <v>500</v>
      </c>
      <c r="Q77" s="88"/>
    </row>
    <row r="78" spans="1:17">
      <c r="A78" s="122"/>
      <c r="B78" s="118"/>
      <c r="C78" s="118"/>
      <c r="D78" s="118"/>
      <c r="E78" s="118"/>
      <c r="F78" s="118"/>
      <c r="G78" s="119"/>
      <c r="H78" s="119"/>
      <c r="I78" s="119"/>
      <c r="J78" s="118"/>
      <c r="K78" s="85" t="s">
        <v>392</v>
      </c>
      <c r="L78" s="85" t="s">
        <v>408</v>
      </c>
      <c r="M78" s="85" t="s">
        <v>497</v>
      </c>
      <c r="N78" s="85" t="s">
        <v>389</v>
      </c>
      <c r="O78" s="85" t="s">
        <v>461</v>
      </c>
      <c r="P78" s="85" t="s">
        <v>391</v>
      </c>
      <c r="Q78" s="88"/>
    </row>
    <row r="79" spans="1:17" ht="21.6">
      <c r="A79" s="122"/>
      <c r="B79" s="118"/>
      <c r="C79" s="118"/>
      <c r="D79" s="118"/>
      <c r="E79" s="118"/>
      <c r="F79" s="118"/>
      <c r="G79" s="119"/>
      <c r="H79" s="119"/>
      <c r="I79" s="119"/>
      <c r="J79" s="118"/>
      <c r="K79" s="85" t="s">
        <v>418</v>
      </c>
      <c r="L79" s="85" t="s">
        <v>419</v>
      </c>
      <c r="M79" s="85" t="s">
        <v>517</v>
      </c>
      <c r="N79" s="85" t="s">
        <v>398</v>
      </c>
      <c r="O79" s="85" t="s">
        <v>399</v>
      </c>
      <c r="P79" s="85"/>
      <c r="Q79" s="88"/>
    </row>
    <row r="80" spans="1:17">
      <c r="A80" s="122"/>
      <c r="B80" s="118"/>
      <c r="C80" s="118"/>
      <c r="D80" s="118"/>
      <c r="E80" s="118"/>
      <c r="F80" s="118"/>
      <c r="G80" s="119"/>
      <c r="H80" s="119"/>
      <c r="I80" s="119"/>
      <c r="J80" s="118"/>
      <c r="K80" s="85" t="s">
        <v>412</v>
      </c>
      <c r="L80" s="85" t="s">
        <v>413</v>
      </c>
      <c r="M80" s="85" t="s">
        <v>414</v>
      </c>
      <c r="N80" s="85" t="s">
        <v>395</v>
      </c>
      <c r="O80" s="85" t="s">
        <v>522</v>
      </c>
      <c r="P80" s="85" t="s">
        <v>417</v>
      </c>
      <c r="Q80" s="88"/>
    </row>
    <row r="81" spans="1:17">
      <c r="A81" s="122"/>
      <c r="B81" s="118"/>
      <c r="C81" s="118"/>
      <c r="D81" s="118"/>
      <c r="E81" s="118"/>
      <c r="F81" s="118"/>
      <c r="G81" s="119"/>
      <c r="H81" s="119"/>
      <c r="I81" s="119"/>
      <c r="J81" s="118"/>
      <c r="K81" s="85" t="s">
        <v>386</v>
      </c>
      <c r="L81" s="85" t="s">
        <v>387</v>
      </c>
      <c r="M81" s="85" t="s">
        <v>516</v>
      </c>
      <c r="N81" s="85" t="s">
        <v>389</v>
      </c>
      <c r="O81" s="85" t="s">
        <v>390</v>
      </c>
      <c r="P81" s="85" t="s">
        <v>391</v>
      </c>
      <c r="Q81" s="88"/>
    </row>
    <row r="82" spans="1:17">
      <c r="A82" s="122"/>
      <c r="B82" s="118"/>
      <c r="C82" s="118" t="s">
        <v>523</v>
      </c>
      <c r="D82" s="118" t="s">
        <v>382</v>
      </c>
      <c r="E82" s="118" t="s">
        <v>524</v>
      </c>
      <c r="F82" s="118" t="s">
        <v>525</v>
      </c>
      <c r="G82" s="119" t="s">
        <v>220</v>
      </c>
      <c r="H82" s="120">
        <v>12.9</v>
      </c>
      <c r="I82" s="119"/>
      <c r="J82" s="118" t="s">
        <v>526</v>
      </c>
      <c r="K82" s="85" t="s">
        <v>392</v>
      </c>
      <c r="L82" s="85" t="s">
        <v>393</v>
      </c>
      <c r="M82" s="85" t="s">
        <v>394</v>
      </c>
      <c r="N82" s="85" t="s">
        <v>395</v>
      </c>
      <c r="O82" s="85" t="s">
        <v>396</v>
      </c>
      <c r="P82" s="85" t="s">
        <v>397</v>
      </c>
      <c r="Q82" s="88"/>
    </row>
    <row r="83" spans="1:17">
      <c r="A83" s="122"/>
      <c r="B83" s="118"/>
      <c r="C83" s="118"/>
      <c r="D83" s="118"/>
      <c r="E83" s="118"/>
      <c r="F83" s="118"/>
      <c r="G83" s="119"/>
      <c r="H83" s="119"/>
      <c r="I83" s="119"/>
      <c r="J83" s="118"/>
      <c r="K83" s="85" t="s">
        <v>392</v>
      </c>
      <c r="L83" s="85" t="s">
        <v>393</v>
      </c>
      <c r="M83" s="85" t="s">
        <v>527</v>
      </c>
      <c r="N83" s="85" t="s">
        <v>395</v>
      </c>
      <c r="O83" s="85" t="s">
        <v>425</v>
      </c>
      <c r="P83" s="85" t="s">
        <v>528</v>
      </c>
      <c r="Q83" s="88"/>
    </row>
    <row r="84" spans="1:17">
      <c r="A84" s="122"/>
      <c r="B84" s="118"/>
      <c r="C84" s="118"/>
      <c r="D84" s="118"/>
      <c r="E84" s="118"/>
      <c r="F84" s="118"/>
      <c r="G84" s="119"/>
      <c r="H84" s="119"/>
      <c r="I84" s="119"/>
      <c r="J84" s="118"/>
      <c r="K84" s="85" t="s">
        <v>392</v>
      </c>
      <c r="L84" s="85" t="s">
        <v>400</v>
      </c>
      <c r="M84" s="85" t="s">
        <v>529</v>
      </c>
      <c r="N84" s="85" t="s">
        <v>402</v>
      </c>
      <c r="O84" s="85" t="s">
        <v>431</v>
      </c>
      <c r="P84" s="85" t="s">
        <v>521</v>
      </c>
      <c r="Q84" s="88"/>
    </row>
    <row r="85" spans="1:17" ht="21.6">
      <c r="A85" s="122"/>
      <c r="B85" s="118"/>
      <c r="C85" s="118"/>
      <c r="D85" s="118"/>
      <c r="E85" s="118"/>
      <c r="F85" s="118"/>
      <c r="G85" s="119"/>
      <c r="H85" s="119"/>
      <c r="I85" s="119"/>
      <c r="J85" s="118"/>
      <c r="K85" s="85" t="s">
        <v>392</v>
      </c>
      <c r="L85" s="85" t="s">
        <v>400</v>
      </c>
      <c r="M85" s="85" t="s">
        <v>530</v>
      </c>
      <c r="N85" s="85" t="s">
        <v>402</v>
      </c>
      <c r="O85" s="85" t="s">
        <v>531</v>
      </c>
      <c r="P85" s="85" t="s">
        <v>521</v>
      </c>
      <c r="Q85" s="88"/>
    </row>
    <row r="86" spans="1:17" ht="21.6">
      <c r="A86" s="122"/>
      <c r="B86" s="118"/>
      <c r="C86" s="118"/>
      <c r="D86" s="118"/>
      <c r="E86" s="118"/>
      <c r="F86" s="118"/>
      <c r="G86" s="119"/>
      <c r="H86" s="119"/>
      <c r="I86" s="119"/>
      <c r="J86" s="118"/>
      <c r="K86" s="85" t="s">
        <v>392</v>
      </c>
      <c r="L86" s="85" t="s">
        <v>400</v>
      </c>
      <c r="M86" s="85" t="s">
        <v>532</v>
      </c>
      <c r="N86" s="85" t="s">
        <v>402</v>
      </c>
      <c r="O86" s="85" t="s">
        <v>466</v>
      </c>
      <c r="P86" s="85" t="s">
        <v>521</v>
      </c>
      <c r="Q86" s="88"/>
    </row>
    <row r="87" spans="1:17">
      <c r="A87" s="122"/>
      <c r="B87" s="118"/>
      <c r="C87" s="118"/>
      <c r="D87" s="118"/>
      <c r="E87" s="118"/>
      <c r="F87" s="118"/>
      <c r="G87" s="119"/>
      <c r="H87" s="119"/>
      <c r="I87" s="119"/>
      <c r="J87" s="118"/>
      <c r="K87" s="85" t="s">
        <v>392</v>
      </c>
      <c r="L87" s="85" t="s">
        <v>400</v>
      </c>
      <c r="M87" s="85" t="s">
        <v>533</v>
      </c>
      <c r="N87" s="85" t="s">
        <v>402</v>
      </c>
      <c r="O87" s="85" t="s">
        <v>406</v>
      </c>
      <c r="P87" s="85" t="s">
        <v>534</v>
      </c>
      <c r="Q87" s="88"/>
    </row>
    <row r="88" spans="1:17">
      <c r="A88" s="122"/>
      <c r="B88" s="118"/>
      <c r="C88" s="118"/>
      <c r="D88" s="118"/>
      <c r="E88" s="118"/>
      <c r="F88" s="118"/>
      <c r="G88" s="119"/>
      <c r="H88" s="119"/>
      <c r="I88" s="119"/>
      <c r="J88" s="118"/>
      <c r="K88" s="85" t="s">
        <v>392</v>
      </c>
      <c r="L88" s="85" t="s">
        <v>408</v>
      </c>
      <c r="M88" s="85" t="s">
        <v>480</v>
      </c>
      <c r="N88" s="85" t="s">
        <v>389</v>
      </c>
      <c r="O88" s="85" t="s">
        <v>461</v>
      </c>
      <c r="P88" s="85" t="s">
        <v>391</v>
      </c>
      <c r="Q88" s="88"/>
    </row>
    <row r="89" spans="1:17">
      <c r="A89" s="122"/>
      <c r="B89" s="118"/>
      <c r="C89" s="118"/>
      <c r="D89" s="118"/>
      <c r="E89" s="118"/>
      <c r="F89" s="118"/>
      <c r="G89" s="119"/>
      <c r="H89" s="119"/>
      <c r="I89" s="119"/>
      <c r="J89" s="118"/>
      <c r="K89" s="85" t="s">
        <v>412</v>
      </c>
      <c r="L89" s="85" t="s">
        <v>413</v>
      </c>
      <c r="M89" s="85" t="s">
        <v>414</v>
      </c>
      <c r="N89" s="85" t="s">
        <v>395</v>
      </c>
      <c r="O89" s="85" t="s">
        <v>535</v>
      </c>
      <c r="P89" s="85" t="s">
        <v>417</v>
      </c>
      <c r="Q89" s="88"/>
    </row>
    <row r="90" spans="1:17" ht="43.2">
      <c r="A90" s="122"/>
      <c r="B90" s="118"/>
      <c r="C90" s="118"/>
      <c r="D90" s="118"/>
      <c r="E90" s="118"/>
      <c r="F90" s="118"/>
      <c r="G90" s="119"/>
      <c r="H90" s="119"/>
      <c r="I90" s="119"/>
      <c r="J90" s="118"/>
      <c r="K90" s="85" t="s">
        <v>418</v>
      </c>
      <c r="L90" s="85" t="s">
        <v>419</v>
      </c>
      <c r="M90" s="85" t="s">
        <v>536</v>
      </c>
      <c r="N90" s="85" t="s">
        <v>398</v>
      </c>
      <c r="O90" s="85" t="s">
        <v>399</v>
      </c>
      <c r="P90" s="85"/>
      <c r="Q90" s="88"/>
    </row>
    <row r="91" spans="1:17" ht="21.6">
      <c r="A91" s="122"/>
      <c r="B91" s="118"/>
      <c r="C91" s="118"/>
      <c r="D91" s="118"/>
      <c r="E91" s="118"/>
      <c r="F91" s="118"/>
      <c r="G91" s="119"/>
      <c r="H91" s="119"/>
      <c r="I91" s="119"/>
      <c r="J91" s="118"/>
      <c r="K91" s="85" t="s">
        <v>386</v>
      </c>
      <c r="L91" s="85" t="s">
        <v>387</v>
      </c>
      <c r="M91" s="85" t="s">
        <v>537</v>
      </c>
      <c r="N91" s="85" t="s">
        <v>389</v>
      </c>
      <c r="O91" s="85" t="s">
        <v>390</v>
      </c>
      <c r="P91" s="85" t="s">
        <v>391</v>
      </c>
      <c r="Q91" s="88"/>
    </row>
    <row r="92" spans="1:17" ht="21.6">
      <c r="A92" s="122"/>
      <c r="B92" s="118"/>
      <c r="C92" s="118" t="s">
        <v>538</v>
      </c>
      <c r="D92" s="118" t="s">
        <v>494</v>
      </c>
      <c r="E92" s="118" t="s">
        <v>539</v>
      </c>
      <c r="F92" s="118" t="s">
        <v>540</v>
      </c>
      <c r="G92" s="119" t="s">
        <v>166</v>
      </c>
      <c r="H92" s="120">
        <v>50.538849999999996</v>
      </c>
      <c r="I92" s="119"/>
      <c r="J92" s="118" t="s">
        <v>541</v>
      </c>
      <c r="K92" s="85" t="s">
        <v>418</v>
      </c>
      <c r="L92" s="85" t="s">
        <v>419</v>
      </c>
      <c r="M92" s="85" t="s">
        <v>542</v>
      </c>
      <c r="N92" s="85" t="s">
        <v>398</v>
      </c>
      <c r="O92" s="85" t="s">
        <v>399</v>
      </c>
      <c r="P92" s="85"/>
      <c r="Q92" s="88"/>
    </row>
    <row r="93" spans="1:17">
      <c r="A93" s="122"/>
      <c r="B93" s="118"/>
      <c r="C93" s="118"/>
      <c r="D93" s="118"/>
      <c r="E93" s="118"/>
      <c r="F93" s="118"/>
      <c r="G93" s="119"/>
      <c r="H93" s="119"/>
      <c r="I93" s="119"/>
      <c r="J93" s="118"/>
      <c r="K93" s="85" t="s">
        <v>392</v>
      </c>
      <c r="L93" s="85" t="s">
        <v>408</v>
      </c>
      <c r="M93" s="85" t="s">
        <v>543</v>
      </c>
      <c r="N93" s="85" t="s">
        <v>402</v>
      </c>
      <c r="O93" s="85" t="s">
        <v>415</v>
      </c>
      <c r="P93" s="85" t="s">
        <v>391</v>
      </c>
      <c r="Q93" s="88"/>
    </row>
    <row r="94" spans="1:17">
      <c r="A94" s="122"/>
      <c r="B94" s="118"/>
      <c r="C94" s="118"/>
      <c r="D94" s="118"/>
      <c r="E94" s="118"/>
      <c r="F94" s="118"/>
      <c r="G94" s="119"/>
      <c r="H94" s="119"/>
      <c r="I94" s="119"/>
      <c r="J94" s="118"/>
      <c r="K94" s="85" t="s">
        <v>392</v>
      </c>
      <c r="L94" s="85" t="s">
        <v>393</v>
      </c>
      <c r="M94" s="85" t="s">
        <v>394</v>
      </c>
      <c r="N94" s="85" t="s">
        <v>395</v>
      </c>
      <c r="O94" s="85" t="s">
        <v>396</v>
      </c>
      <c r="P94" s="85" t="s">
        <v>397</v>
      </c>
      <c r="Q94" s="88"/>
    </row>
    <row r="95" spans="1:17">
      <c r="A95" s="122"/>
      <c r="B95" s="118"/>
      <c r="C95" s="118"/>
      <c r="D95" s="118"/>
      <c r="E95" s="118"/>
      <c r="F95" s="118"/>
      <c r="G95" s="119"/>
      <c r="H95" s="119"/>
      <c r="I95" s="119"/>
      <c r="J95" s="118"/>
      <c r="K95" s="85" t="s">
        <v>392</v>
      </c>
      <c r="L95" s="85" t="s">
        <v>400</v>
      </c>
      <c r="M95" s="85" t="s">
        <v>544</v>
      </c>
      <c r="N95" s="85" t="s">
        <v>389</v>
      </c>
      <c r="O95" s="85" t="s">
        <v>403</v>
      </c>
      <c r="P95" s="85" t="s">
        <v>545</v>
      </c>
      <c r="Q95" s="88"/>
    </row>
    <row r="96" spans="1:17">
      <c r="A96" s="122"/>
      <c r="B96" s="118"/>
      <c r="C96" s="118"/>
      <c r="D96" s="118"/>
      <c r="E96" s="118"/>
      <c r="F96" s="118"/>
      <c r="G96" s="119"/>
      <c r="H96" s="119"/>
      <c r="I96" s="119"/>
      <c r="J96" s="118"/>
      <c r="K96" s="85" t="s">
        <v>386</v>
      </c>
      <c r="L96" s="85" t="s">
        <v>387</v>
      </c>
      <c r="M96" s="85" t="s">
        <v>546</v>
      </c>
      <c r="N96" s="85" t="s">
        <v>389</v>
      </c>
      <c r="O96" s="85">
        <v>98</v>
      </c>
      <c r="P96" s="85" t="s">
        <v>391</v>
      </c>
      <c r="Q96" s="88"/>
    </row>
    <row r="97" spans="1:17">
      <c r="A97" s="122"/>
      <c r="B97" s="118"/>
      <c r="C97" s="118"/>
      <c r="D97" s="118"/>
      <c r="E97" s="118"/>
      <c r="F97" s="118"/>
      <c r="G97" s="119"/>
      <c r="H97" s="119"/>
      <c r="I97" s="119"/>
      <c r="J97" s="118"/>
      <c r="K97" s="85" t="s">
        <v>412</v>
      </c>
      <c r="L97" s="85" t="s">
        <v>413</v>
      </c>
      <c r="M97" s="85" t="s">
        <v>547</v>
      </c>
      <c r="N97" s="85" t="s">
        <v>395</v>
      </c>
      <c r="O97" s="85" t="s">
        <v>548</v>
      </c>
      <c r="P97" s="85" t="s">
        <v>417</v>
      </c>
      <c r="Q97" s="88"/>
    </row>
    <row r="98" spans="1:17">
      <c r="A98" s="122"/>
      <c r="B98" s="118"/>
      <c r="C98" s="118" t="s">
        <v>549</v>
      </c>
      <c r="D98" s="118" t="s">
        <v>494</v>
      </c>
      <c r="E98" s="118" t="s">
        <v>455</v>
      </c>
      <c r="F98" s="118" t="s">
        <v>456</v>
      </c>
      <c r="G98" s="119" t="s">
        <v>222</v>
      </c>
      <c r="H98" s="120">
        <v>208</v>
      </c>
      <c r="I98" s="119"/>
      <c r="J98" s="118" t="s">
        <v>550</v>
      </c>
      <c r="K98" s="85" t="s">
        <v>392</v>
      </c>
      <c r="L98" s="85" t="s">
        <v>393</v>
      </c>
      <c r="M98" s="85" t="s">
        <v>394</v>
      </c>
      <c r="N98" s="85" t="s">
        <v>395</v>
      </c>
      <c r="O98" s="85" t="s">
        <v>396</v>
      </c>
      <c r="P98" s="85" t="s">
        <v>397</v>
      </c>
      <c r="Q98" s="88"/>
    </row>
    <row r="99" spans="1:17">
      <c r="A99" s="122"/>
      <c r="B99" s="118"/>
      <c r="C99" s="118"/>
      <c r="D99" s="118"/>
      <c r="E99" s="118"/>
      <c r="F99" s="118"/>
      <c r="G99" s="119"/>
      <c r="H99" s="119"/>
      <c r="I99" s="119"/>
      <c r="J99" s="118"/>
      <c r="K99" s="85" t="s">
        <v>392</v>
      </c>
      <c r="L99" s="85" t="s">
        <v>400</v>
      </c>
      <c r="M99" s="85" t="s">
        <v>551</v>
      </c>
      <c r="N99" s="85" t="s">
        <v>402</v>
      </c>
      <c r="O99" s="85" t="s">
        <v>552</v>
      </c>
      <c r="P99" s="85" t="s">
        <v>553</v>
      </c>
      <c r="Q99" s="88"/>
    </row>
    <row r="100" spans="1:17" ht="21.6">
      <c r="A100" s="122"/>
      <c r="B100" s="118"/>
      <c r="C100" s="118"/>
      <c r="D100" s="118"/>
      <c r="E100" s="118"/>
      <c r="F100" s="118"/>
      <c r="G100" s="119"/>
      <c r="H100" s="119"/>
      <c r="I100" s="119"/>
      <c r="J100" s="118"/>
      <c r="K100" s="85" t="s">
        <v>392</v>
      </c>
      <c r="L100" s="85" t="s">
        <v>408</v>
      </c>
      <c r="M100" s="85" t="s">
        <v>554</v>
      </c>
      <c r="N100" s="85" t="s">
        <v>402</v>
      </c>
      <c r="O100" s="85" t="s">
        <v>415</v>
      </c>
      <c r="P100" s="85" t="s">
        <v>391</v>
      </c>
      <c r="Q100" s="88"/>
    </row>
    <row r="101" spans="1:17">
      <c r="A101" s="122"/>
      <c r="B101" s="118"/>
      <c r="C101" s="118"/>
      <c r="D101" s="118"/>
      <c r="E101" s="118"/>
      <c r="F101" s="118"/>
      <c r="G101" s="119"/>
      <c r="H101" s="119"/>
      <c r="I101" s="119"/>
      <c r="J101" s="118"/>
      <c r="K101" s="85" t="s">
        <v>386</v>
      </c>
      <c r="L101" s="85" t="s">
        <v>387</v>
      </c>
      <c r="M101" s="85" t="s">
        <v>555</v>
      </c>
      <c r="N101" s="85" t="s">
        <v>389</v>
      </c>
      <c r="O101" s="85" t="s">
        <v>390</v>
      </c>
      <c r="P101" s="85" t="s">
        <v>391</v>
      </c>
      <c r="Q101" s="88"/>
    </row>
    <row r="102" spans="1:17">
      <c r="A102" s="122"/>
      <c r="B102" s="118"/>
      <c r="C102" s="118"/>
      <c r="D102" s="118"/>
      <c r="E102" s="118"/>
      <c r="F102" s="118"/>
      <c r="G102" s="119"/>
      <c r="H102" s="119"/>
      <c r="I102" s="119"/>
      <c r="J102" s="118"/>
      <c r="K102" s="85" t="s">
        <v>412</v>
      </c>
      <c r="L102" s="85" t="s">
        <v>413</v>
      </c>
      <c r="M102" s="85" t="s">
        <v>556</v>
      </c>
      <c r="N102" s="85" t="s">
        <v>395</v>
      </c>
      <c r="O102" s="85" t="s">
        <v>557</v>
      </c>
      <c r="P102" s="85" t="s">
        <v>417</v>
      </c>
      <c r="Q102" s="88"/>
    </row>
    <row r="103" spans="1:17" ht="21.6">
      <c r="A103" s="122"/>
      <c r="B103" s="118"/>
      <c r="C103" s="118"/>
      <c r="D103" s="118"/>
      <c r="E103" s="118"/>
      <c r="F103" s="118"/>
      <c r="G103" s="119"/>
      <c r="H103" s="119"/>
      <c r="I103" s="119"/>
      <c r="J103" s="118"/>
      <c r="K103" s="85" t="s">
        <v>412</v>
      </c>
      <c r="L103" s="85" t="s">
        <v>413</v>
      </c>
      <c r="M103" s="85" t="s">
        <v>558</v>
      </c>
      <c r="N103" s="85" t="s">
        <v>395</v>
      </c>
      <c r="O103" s="85" t="s">
        <v>559</v>
      </c>
      <c r="P103" s="85" t="s">
        <v>560</v>
      </c>
      <c r="Q103" s="88"/>
    </row>
    <row r="104" spans="1:17" ht="21.6">
      <c r="A104" s="122"/>
      <c r="B104" s="118"/>
      <c r="C104" s="118"/>
      <c r="D104" s="118"/>
      <c r="E104" s="118"/>
      <c r="F104" s="118"/>
      <c r="G104" s="119"/>
      <c r="H104" s="119"/>
      <c r="I104" s="119"/>
      <c r="J104" s="118"/>
      <c r="K104" s="85" t="s">
        <v>418</v>
      </c>
      <c r="L104" s="85" t="s">
        <v>419</v>
      </c>
      <c r="M104" s="85" t="s">
        <v>561</v>
      </c>
      <c r="N104" s="85" t="s">
        <v>398</v>
      </c>
      <c r="O104" s="85" t="s">
        <v>399</v>
      </c>
      <c r="P104" s="85"/>
      <c r="Q104" s="88"/>
    </row>
    <row r="105" spans="1:17">
      <c r="A105" s="82"/>
      <c r="B105" s="90"/>
      <c r="C105" s="90"/>
      <c r="D105" s="90"/>
      <c r="E105" s="90"/>
      <c r="F105" s="90"/>
      <c r="G105" s="90"/>
      <c r="H105" s="90"/>
      <c r="I105" s="90"/>
      <c r="J105" s="90"/>
      <c r="K105" s="90"/>
      <c r="L105" s="90"/>
      <c r="M105" s="90"/>
      <c r="N105" s="90"/>
      <c r="O105" s="90"/>
      <c r="P105" s="90"/>
      <c r="Q105" s="95"/>
    </row>
  </sheetData>
  <mergeCells count="115">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A6:A104"/>
    <mergeCell ref="B6:B104"/>
    <mergeCell ref="C6:C12"/>
    <mergeCell ref="D6:D12"/>
    <mergeCell ref="E6:E12"/>
    <mergeCell ref="F6:F12"/>
    <mergeCell ref="G6:G12"/>
    <mergeCell ref="H6:H12"/>
    <mergeCell ref="I6:I12"/>
    <mergeCell ref="C25:C31"/>
    <mergeCell ref="D25:D31"/>
    <mergeCell ref="E25:E31"/>
    <mergeCell ref="F25:F31"/>
    <mergeCell ref="G25:G31"/>
    <mergeCell ref="H25:H31"/>
    <mergeCell ref="I25:I31"/>
    <mergeCell ref="H50:H55"/>
    <mergeCell ref="I50:I55"/>
    <mergeCell ref="H66:H73"/>
    <mergeCell ref="I66:I73"/>
    <mergeCell ref="H98:H104"/>
    <mergeCell ref="I98:I104"/>
    <mergeCell ref="J6:J12"/>
    <mergeCell ref="C13:C24"/>
    <mergeCell ref="D13:D24"/>
    <mergeCell ref="E13:E24"/>
    <mergeCell ref="F13:F24"/>
    <mergeCell ref="G13:G24"/>
    <mergeCell ref="H13:H24"/>
    <mergeCell ref="I13:I24"/>
    <mergeCell ref="J13:J24"/>
    <mergeCell ref="J25:J31"/>
    <mergeCell ref="H32:H40"/>
    <mergeCell ref="I32:I40"/>
    <mergeCell ref="J32:J40"/>
    <mergeCell ref="C41:C49"/>
    <mergeCell ref="D41:D49"/>
    <mergeCell ref="E41:E49"/>
    <mergeCell ref="F41:F49"/>
    <mergeCell ref="G41:G49"/>
    <mergeCell ref="H41:H49"/>
    <mergeCell ref="I41:I49"/>
    <mergeCell ref="J41:J49"/>
    <mergeCell ref="C32:C40"/>
    <mergeCell ref="D32:D40"/>
    <mergeCell ref="E32:E40"/>
    <mergeCell ref="F32:F40"/>
    <mergeCell ref="G32:G40"/>
    <mergeCell ref="J50:J55"/>
    <mergeCell ref="C56:C65"/>
    <mergeCell ref="D56:D65"/>
    <mergeCell ref="E56:E65"/>
    <mergeCell ref="F56:F65"/>
    <mergeCell ref="G56:G65"/>
    <mergeCell ref="H56:H65"/>
    <mergeCell ref="I56:I65"/>
    <mergeCell ref="J56:J65"/>
    <mergeCell ref="C50:C55"/>
    <mergeCell ref="D50:D55"/>
    <mergeCell ref="E50:E55"/>
    <mergeCell ref="F50:F55"/>
    <mergeCell ref="G50:G55"/>
    <mergeCell ref="J66:J73"/>
    <mergeCell ref="C74:C81"/>
    <mergeCell ref="D74:D81"/>
    <mergeCell ref="E74:E81"/>
    <mergeCell ref="F74:F81"/>
    <mergeCell ref="G74:G81"/>
    <mergeCell ref="H74:H81"/>
    <mergeCell ref="I74:I81"/>
    <mergeCell ref="J74:J81"/>
    <mergeCell ref="C66:C73"/>
    <mergeCell ref="D66:D73"/>
    <mergeCell ref="E66:E73"/>
    <mergeCell ref="F66:F73"/>
    <mergeCell ref="G66:G73"/>
    <mergeCell ref="J98:J104"/>
    <mergeCell ref="C98:C104"/>
    <mergeCell ref="D98:D104"/>
    <mergeCell ref="E98:E104"/>
    <mergeCell ref="F98:F104"/>
    <mergeCell ref="G98:G104"/>
    <mergeCell ref="H82:H91"/>
    <mergeCell ref="I82:I91"/>
    <mergeCell ref="J82:J91"/>
    <mergeCell ref="C92:C97"/>
    <mergeCell ref="D92:D97"/>
    <mergeCell ref="E92:E97"/>
    <mergeCell ref="F92:F97"/>
    <mergeCell ref="G92:G97"/>
    <mergeCell ref="H92:H97"/>
    <mergeCell ref="I92:I97"/>
    <mergeCell ref="J92:J97"/>
    <mergeCell ref="C82:C91"/>
    <mergeCell ref="D82:D91"/>
    <mergeCell ref="E82:E91"/>
    <mergeCell ref="F82:F91"/>
    <mergeCell ref="G82:G91"/>
  </mergeCells>
  <phoneticPr fontId="1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workbookViewId="0">
      <selection activeCell="E12" sqref="E12:F12"/>
    </sheetView>
  </sheetViews>
  <sheetFormatPr defaultColWidth="9.77734375" defaultRowHeight="14.4"/>
  <cols>
    <col min="1" max="1" width="1.5546875" customWidth="1"/>
    <col min="2" max="2" width="21" customWidth="1"/>
    <col min="3" max="3" width="9.77734375" customWidth="1"/>
    <col min="4" max="10" width="16.44140625" customWidth="1"/>
    <col min="11" max="11" width="1.5546875" customWidth="1"/>
  </cols>
  <sheetData>
    <row r="1" spans="1:11" ht="16.2" customHeight="1">
      <c r="A1" s="38"/>
      <c r="B1" s="72"/>
      <c r="C1" s="73"/>
      <c r="D1" s="74"/>
      <c r="E1" s="74"/>
      <c r="F1" s="74"/>
      <c r="G1" s="74"/>
      <c r="H1" s="74"/>
      <c r="I1" s="74"/>
      <c r="J1" s="74"/>
      <c r="K1" s="20"/>
    </row>
    <row r="2" spans="1:11" ht="22.8" customHeight="1">
      <c r="A2" s="38"/>
      <c r="B2" s="103" t="s">
        <v>562</v>
      </c>
      <c r="C2" s="103"/>
      <c r="D2" s="103"/>
      <c r="E2" s="103"/>
      <c r="F2" s="103"/>
      <c r="G2" s="103"/>
      <c r="H2" s="103"/>
      <c r="I2" s="103"/>
      <c r="J2" s="103"/>
      <c r="K2" s="20"/>
    </row>
    <row r="3" spans="1:11" ht="22.8" customHeight="1">
      <c r="A3" s="38"/>
      <c r="B3" s="129" t="s">
        <v>563</v>
      </c>
      <c r="C3" s="129"/>
      <c r="D3" s="129"/>
      <c r="E3" s="129"/>
      <c r="F3" s="129"/>
      <c r="G3" s="129"/>
      <c r="H3" s="129"/>
      <c r="I3" s="129"/>
      <c r="J3" s="129"/>
      <c r="K3" s="23"/>
    </row>
    <row r="4" spans="1:11" ht="16.5" customHeight="1">
      <c r="A4" s="38"/>
      <c r="B4" s="128" t="s">
        <v>564</v>
      </c>
      <c r="C4" s="128"/>
      <c r="D4" s="130" t="s">
        <v>75</v>
      </c>
      <c r="E4" s="130"/>
      <c r="F4" s="130"/>
      <c r="G4" s="130"/>
      <c r="H4" s="130"/>
      <c r="I4" s="130"/>
      <c r="J4" s="130"/>
      <c r="K4" s="5"/>
    </row>
    <row r="5" spans="1:11" ht="16.5" customHeight="1">
      <c r="A5" s="4"/>
      <c r="B5" s="128" t="s">
        <v>565</v>
      </c>
      <c r="C5" s="128"/>
      <c r="D5" s="128" t="s">
        <v>566</v>
      </c>
      <c r="E5" s="128" t="s">
        <v>567</v>
      </c>
      <c r="F5" s="128"/>
      <c r="G5" s="128"/>
      <c r="H5" s="128" t="s">
        <v>381</v>
      </c>
      <c r="I5" s="128"/>
      <c r="J5" s="128"/>
      <c r="K5" s="73"/>
    </row>
    <row r="6" spans="1:11" ht="16.5" customHeight="1">
      <c r="A6" s="38"/>
      <c r="B6" s="128"/>
      <c r="C6" s="128"/>
      <c r="D6" s="128"/>
      <c r="E6" s="75" t="s">
        <v>61</v>
      </c>
      <c r="F6" s="75" t="s">
        <v>83</v>
      </c>
      <c r="G6" s="75" t="s">
        <v>84</v>
      </c>
      <c r="H6" s="75" t="s">
        <v>61</v>
      </c>
      <c r="I6" s="75" t="s">
        <v>83</v>
      </c>
      <c r="J6" s="75" t="s">
        <v>84</v>
      </c>
      <c r="K6" s="5"/>
    </row>
    <row r="7" spans="1:11" ht="16.5" customHeight="1">
      <c r="A7" s="38"/>
      <c r="B7" s="128"/>
      <c r="C7" s="128"/>
      <c r="D7" s="79">
        <f>E7+H7</f>
        <v>23996.777582999999</v>
      </c>
      <c r="E7" s="79">
        <f>F7+G7</f>
        <v>23986.777582999999</v>
      </c>
      <c r="F7" s="76" t="s">
        <v>194</v>
      </c>
      <c r="G7" s="76">
        <f>2727.5316+88.330815</f>
        <v>2815.8624149999996</v>
      </c>
      <c r="H7" s="76" t="s">
        <v>30</v>
      </c>
      <c r="I7" s="76"/>
      <c r="J7" s="76" t="s">
        <v>30</v>
      </c>
      <c r="K7" s="5"/>
    </row>
    <row r="8" spans="1:11" ht="57.45" customHeight="1">
      <c r="A8" s="117"/>
      <c r="B8" s="128" t="s">
        <v>568</v>
      </c>
      <c r="C8" s="128" t="s">
        <v>568</v>
      </c>
      <c r="D8" s="127" t="s">
        <v>1</v>
      </c>
      <c r="E8" s="127"/>
      <c r="F8" s="127"/>
      <c r="G8" s="127"/>
      <c r="H8" s="127"/>
      <c r="I8" s="127"/>
      <c r="J8" s="127"/>
      <c r="K8" s="115"/>
    </row>
    <row r="9" spans="1:11" ht="57.45" customHeight="1">
      <c r="A9" s="117"/>
      <c r="B9" s="128"/>
      <c r="C9" s="128"/>
      <c r="D9" s="127" t="s">
        <v>2</v>
      </c>
      <c r="E9" s="127"/>
      <c r="F9" s="127"/>
      <c r="G9" s="127"/>
      <c r="H9" s="127"/>
      <c r="I9" s="127"/>
      <c r="J9" s="127"/>
      <c r="K9" s="115"/>
    </row>
    <row r="10" spans="1:11" ht="57.45" customHeight="1">
      <c r="A10" s="38"/>
      <c r="B10" s="128"/>
      <c r="C10" s="75" t="s">
        <v>569</v>
      </c>
      <c r="D10" s="127" t="s">
        <v>2</v>
      </c>
      <c r="E10" s="127"/>
      <c r="F10" s="127"/>
      <c r="G10" s="127"/>
      <c r="H10" s="127"/>
      <c r="I10" s="127"/>
      <c r="J10" s="127"/>
      <c r="K10" s="5"/>
    </row>
    <row r="11" spans="1:11" ht="16.5" customHeight="1">
      <c r="A11" s="38"/>
      <c r="B11" s="128"/>
      <c r="C11" s="128" t="s">
        <v>570</v>
      </c>
      <c r="D11" s="128"/>
      <c r="E11" s="128" t="s">
        <v>571</v>
      </c>
      <c r="F11" s="128"/>
      <c r="G11" s="75" t="s">
        <v>572</v>
      </c>
      <c r="H11" s="128" t="s">
        <v>573</v>
      </c>
      <c r="I11" s="128"/>
      <c r="J11" s="75" t="s">
        <v>574</v>
      </c>
      <c r="K11" s="5"/>
    </row>
    <row r="12" spans="1:11" ht="63" customHeight="1">
      <c r="A12" s="117"/>
      <c r="B12" s="128"/>
      <c r="C12" s="127" t="s">
        <v>579</v>
      </c>
      <c r="D12" s="127"/>
      <c r="E12" s="127" t="s">
        <v>580</v>
      </c>
      <c r="F12" s="127"/>
      <c r="G12" s="102" t="s">
        <v>581</v>
      </c>
      <c r="H12" s="127" t="s">
        <v>582</v>
      </c>
      <c r="I12" s="127"/>
      <c r="J12" s="102" t="s">
        <v>2</v>
      </c>
      <c r="K12" s="5"/>
    </row>
    <row r="13" spans="1:11" ht="63" customHeight="1">
      <c r="A13" s="117"/>
      <c r="B13" s="128"/>
      <c r="C13" s="127" t="s">
        <v>579</v>
      </c>
      <c r="D13" s="127"/>
      <c r="E13" s="127" t="s">
        <v>583</v>
      </c>
      <c r="F13" s="127"/>
      <c r="G13" s="102" t="s">
        <v>581</v>
      </c>
      <c r="H13" s="127" t="s">
        <v>582</v>
      </c>
      <c r="I13" s="127"/>
      <c r="J13" s="102" t="s">
        <v>2</v>
      </c>
      <c r="K13" s="5"/>
    </row>
    <row r="14" spans="1:11" ht="49.95" customHeight="1">
      <c r="A14" s="117"/>
      <c r="B14" s="128"/>
      <c r="C14" s="127" t="s">
        <v>579</v>
      </c>
      <c r="D14" s="127"/>
      <c r="E14" s="127" t="s">
        <v>584</v>
      </c>
      <c r="F14" s="127"/>
      <c r="G14" s="102" t="s">
        <v>581</v>
      </c>
      <c r="H14" s="127" t="s">
        <v>582</v>
      </c>
      <c r="I14" s="127"/>
      <c r="J14" s="102" t="s">
        <v>2</v>
      </c>
      <c r="K14" s="5"/>
    </row>
    <row r="15" spans="1:11" ht="49.95" customHeight="1">
      <c r="A15" s="117"/>
      <c r="B15" s="128"/>
      <c r="C15" s="127" t="s">
        <v>579</v>
      </c>
      <c r="D15" s="127"/>
      <c r="E15" s="127" t="s">
        <v>585</v>
      </c>
      <c r="F15" s="127"/>
      <c r="G15" s="102" t="s">
        <v>581</v>
      </c>
      <c r="H15" s="127" t="s">
        <v>582</v>
      </c>
      <c r="I15" s="127"/>
      <c r="J15" s="102" t="s">
        <v>2</v>
      </c>
      <c r="K15" s="5"/>
    </row>
    <row r="16" spans="1:11" ht="63" customHeight="1">
      <c r="A16" s="117"/>
      <c r="B16" s="128"/>
      <c r="C16" s="127" t="s">
        <v>579</v>
      </c>
      <c r="D16" s="127"/>
      <c r="E16" s="127" t="s">
        <v>586</v>
      </c>
      <c r="F16" s="127"/>
      <c r="G16" s="102" t="s">
        <v>587</v>
      </c>
      <c r="H16" s="127" t="s">
        <v>588</v>
      </c>
      <c r="I16" s="127"/>
      <c r="J16" s="102" t="s">
        <v>589</v>
      </c>
      <c r="K16" s="5"/>
    </row>
    <row r="17" spans="1:11" ht="9.75" customHeight="1">
      <c r="A17" s="77"/>
      <c r="B17" s="39"/>
      <c r="C17" s="39"/>
      <c r="D17" s="39"/>
      <c r="E17" s="39"/>
      <c r="F17" s="39"/>
      <c r="G17" s="39"/>
      <c r="H17" s="39"/>
      <c r="I17" s="39"/>
      <c r="J17" s="39"/>
      <c r="K17" s="46"/>
    </row>
  </sheetData>
  <mergeCells count="34">
    <mergeCell ref="B2:J2"/>
    <mergeCell ref="B3:J3"/>
    <mergeCell ref="B4:C4"/>
    <mergeCell ref="D4:J4"/>
    <mergeCell ref="B5:C7"/>
    <mergeCell ref="D5:D6"/>
    <mergeCell ref="E5:G5"/>
    <mergeCell ref="H5:J5"/>
    <mergeCell ref="A8:A9"/>
    <mergeCell ref="B8:B16"/>
    <mergeCell ref="C8:C9"/>
    <mergeCell ref="D8:J8"/>
    <mergeCell ref="K8:K9"/>
    <mergeCell ref="D9:J9"/>
    <mergeCell ref="D10:J10"/>
    <mergeCell ref="C11:D11"/>
    <mergeCell ref="E11:F11"/>
    <mergeCell ref="H11:I11"/>
    <mergeCell ref="A12:A16"/>
    <mergeCell ref="C12:D12"/>
    <mergeCell ref="E12:F12"/>
    <mergeCell ref="H12:I12"/>
    <mergeCell ref="C13:D13"/>
    <mergeCell ref="E13:F13"/>
    <mergeCell ref="C16:D16"/>
    <mergeCell ref="E16:F16"/>
    <mergeCell ref="H16:I16"/>
    <mergeCell ref="H13:I13"/>
    <mergeCell ref="C14:D14"/>
    <mergeCell ref="E14:F14"/>
    <mergeCell ref="H14:I14"/>
    <mergeCell ref="C15:D15"/>
    <mergeCell ref="E15:F15"/>
    <mergeCell ref="H15:I15"/>
  </mergeCells>
  <phoneticPr fontId="13" type="noConversion"/>
  <printOptions horizontalCentered="1"/>
  <pageMargins left="0.25" right="0.25"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C36" sqref="C36"/>
    </sheetView>
  </sheetViews>
  <sheetFormatPr defaultColWidth="9.77734375" defaultRowHeight="14.4"/>
  <cols>
    <col min="1" max="1" width="1.5546875" customWidth="1"/>
    <col min="2" max="2" width="11.88671875" customWidth="1"/>
    <col min="3" max="3" width="30.77734375" customWidth="1"/>
    <col min="4" max="4" width="17.21875" bestFit="1" customWidth="1"/>
    <col min="5" max="6" width="15" bestFit="1" customWidth="1"/>
    <col min="7" max="9" width="11.6640625" bestFit="1" customWidth="1"/>
    <col min="10" max="10" width="9.5546875" bestFit="1" customWidth="1"/>
    <col min="11" max="13" width="11.6640625" bestFit="1" customWidth="1"/>
    <col min="14" max="15" width="10.5546875" bestFit="1" customWidth="1"/>
    <col min="16" max="18" width="11.6640625" bestFit="1" customWidth="1"/>
    <col min="19" max="20" width="12.33203125" customWidth="1"/>
    <col min="21" max="21" width="1.5546875" customWidth="1"/>
    <col min="22" max="23" width="9.77734375" customWidth="1"/>
  </cols>
  <sheetData>
    <row r="1" spans="1:21" ht="16.2" customHeight="1">
      <c r="A1" s="1"/>
      <c r="B1" s="110"/>
      <c r="C1" s="110"/>
      <c r="D1" s="3"/>
      <c r="E1" s="3"/>
      <c r="F1" s="111"/>
      <c r="G1" s="111"/>
      <c r="H1" s="111"/>
      <c r="I1" s="111"/>
      <c r="J1" s="18"/>
      <c r="K1" s="18"/>
      <c r="L1" s="18"/>
      <c r="M1" s="18"/>
      <c r="N1" s="18"/>
      <c r="O1" s="3"/>
      <c r="P1" s="111"/>
      <c r="Q1" s="111"/>
      <c r="R1" s="111"/>
      <c r="S1" s="111"/>
      <c r="T1" s="111"/>
      <c r="U1" s="19"/>
    </row>
    <row r="2" spans="1:21" ht="22.8" customHeight="1">
      <c r="A2" s="4"/>
      <c r="B2" s="103" t="s">
        <v>59</v>
      </c>
      <c r="C2" s="103"/>
      <c r="D2" s="103"/>
      <c r="E2" s="103"/>
      <c r="F2" s="103"/>
      <c r="G2" s="103"/>
      <c r="H2" s="103"/>
      <c r="I2" s="103"/>
      <c r="J2" s="103"/>
      <c r="K2" s="103"/>
      <c r="L2" s="103"/>
      <c r="M2" s="103"/>
      <c r="N2" s="103"/>
      <c r="O2" s="103"/>
      <c r="P2" s="103"/>
      <c r="Q2" s="103"/>
      <c r="R2" s="103"/>
      <c r="S2" s="103"/>
      <c r="T2" s="103"/>
      <c r="U2" s="20"/>
    </row>
    <row r="3" spans="1:21" ht="19.5" customHeight="1">
      <c r="A3" s="4"/>
      <c r="B3" s="104"/>
      <c r="C3" s="104"/>
      <c r="D3" s="21"/>
      <c r="E3" s="21"/>
      <c r="F3" s="112"/>
      <c r="G3" s="112"/>
      <c r="H3" s="112"/>
      <c r="I3" s="112"/>
      <c r="J3" s="22"/>
      <c r="K3" s="22"/>
      <c r="L3" s="22"/>
      <c r="M3" s="22"/>
      <c r="N3" s="22"/>
      <c r="O3" s="113" t="s">
        <v>5</v>
      </c>
      <c r="P3" s="113"/>
      <c r="Q3" s="113"/>
      <c r="R3" s="113"/>
      <c r="S3" s="113"/>
      <c r="T3" s="113"/>
      <c r="U3" s="23"/>
    </row>
    <row r="4" spans="1:21" ht="22.95" customHeight="1">
      <c r="A4" s="8"/>
      <c r="B4" s="108" t="s">
        <v>60</v>
      </c>
      <c r="C4" s="109" t="s">
        <v>3</v>
      </c>
      <c r="D4" s="109" t="s">
        <v>61</v>
      </c>
      <c r="E4" s="109" t="s">
        <v>62</v>
      </c>
      <c r="F4" s="109"/>
      <c r="G4" s="109"/>
      <c r="H4" s="109"/>
      <c r="I4" s="109"/>
      <c r="J4" s="109"/>
      <c r="K4" s="109"/>
      <c r="L4" s="109"/>
      <c r="M4" s="109"/>
      <c r="N4" s="109"/>
      <c r="O4" s="109" t="s">
        <v>55</v>
      </c>
      <c r="P4" s="109"/>
      <c r="Q4" s="109"/>
      <c r="R4" s="109"/>
      <c r="S4" s="109"/>
      <c r="T4" s="109"/>
      <c r="U4" s="10"/>
    </row>
    <row r="5" spans="1:21" ht="34.5" customHeight="1">
      <c r="A5" s="10"/>
      <c r="B5" s="108"/>
      <c r="C5" s="109"/>
      <c r="D5" s="109"/>
      <c r="E5" s="25" t="s">
        <v>63</v>
      </c>
      <c r="F5" s="24" t="s">
        <v>64</v>
      </c>
      <c r="G5" s="24" t="s">
        <v>65</v>
      </c>
      <c r="H5" s="24" t="s">
        <v>66</v>
      </c>
      <c r="I5" s="24" t="s">
        <v>67</v>
      </c>
      <c r="J5" s="24" t="s">
        <v>68</v>
      </c>
      <c r="K5" s="24" t="s">
        <v>69</v>
      </c>
      <c r="L5" s="24" t="s">
        <v>70</v>
      </c>
      <c r="M5" s="24" t="s">
        <v>71</v>
      </c>
      <c r="N5" s="24" t="s">
        <v>72</v>
      </c>
      <c r="O5" s="25" t="s">
        <v>63</v>
      </c>
      <c r="P5" s="24" t="s">
        <v>64</v>
      </c>
      <c r="Q5" s="24" t="s">
        <v>65</v>
      </c>
      <c r="R5" s="24" t="s">
        <v>66</v>
      </c>
      <c r="S5" s="24" t="s">
        <v>67</v>
      </c>
      <c r="T5" s="24" t="s">
        <v>73</v>
      </c>
      <c r="U5" s="10"/>
    </row>
    <row r="6" spans="1:21" ht="16.5" customHeight="1">
      <c r="A6" s="106"/>
      <c r="B6" s="26" t="s">
        <v>74</v>
      </c>
      <c r="C6" s="26" t="s">
        <v>75</v>
      </c>
      <c r="D6" s="80">
        <f>D7</f>
        <v>23996.777583000003</v>
      </c>
      <c r="E6" s="27" t="s">
        <v>53</v>
      </c>
      <c r="F6" s="27" t="s">
        <v>11</v>
      </c>
      <c r="G6" s="27"/>
      <c r="H6" s="27"/>
      <c r="I6" s="27"/>
      <c r="J6" s="27"/>
      <c r="K6" s="27"/>
      <c r="L6" s="27"/>
      <c r="M6" s="27"/>
      <c r="N6" s="27" t="s">
        <v>30</v>
      </c>
      <c r="O6" s="27">
        <f>P6</f>
        <v>88.330815000000001</v>
      </c>
      <c r="P6" s="27">
        <f>P7</f>
        <v>88.330815000000001</v>
      </c>
      <c r="Q6" s="27"/>
      <c r="R6" s="27"/>
      <c r="S6" s="27"/>
      <c r="T6" s="27"/>
      <c r="U6" s="5"/>
    </row>
    <row r="7" spans="1:21" ht="16.5" customHeight="1">
      <c r="A7" s="106"/>
      <c r="B7" s="26" t="s">
        <v>76</v>
      </c>
      <c r="C7" s="26" t="s">
        <v>77</v>
      </c>
      <c r="D7" s="80">
        <f>E7+O7</f>
        <v>23996.777583000003</v>
      </c>
      <c r="E7" s="27" t="s">
        <v>53</v>
      </c>
      <c r="F7" s="27" t="s">
        <v>11</v>
      </c>
      <c r="G7" s="27"/>
      <c r="H7" s="27"/>
      <c r="I7" s="27"/>
      <c r="J7" s="27"/>
      <c r="K7" s="27"/>
      <c r="L7" s="27"/>
      <c r="M7" s="27"/>
      <c r="N7" s="27" t="s">
        <v>30</v>
      </c>
      <c r="O7" s="27">
        <f>P7</f>
        <v>88.330815000000001</v>
      </c>
      <c r="P7" s="27">
        <f>88.330815</f>
        <v>88.330815000000001</v>
      </c>
      <c r="Q7" s="27"/>
      <c r="R7" s="27"/>
      <c r="S7" s="27"/>
      <c r="T7" s="27"/>
      <c r="U7" s="5"/>
    </row>
    <row r="8" spans="1:21" ht="16.8" customHeight="1">
      <c r="A8" s="28"/>
      <c r="B8" s="107" t="s">
        <v>78</v>
      </c>
      <c r="C8" s="107"/>
      <c r="D8" s="81">
        <f>D6</f>
        <v>23996.777583000003</v>
      </c>
      <c r="E8" s="30" t="s">
        <v>53</v>
      </c>
      <c r="F8" s="30" t="s">
        <v>11</v>
      </c>
      <c r="G8" s="30"/>
      <c r="H8" s="30"/>
      <c r="I8" s="30"/>
      <c r="J8" s="30"/>
      <c r="K8" s="30"/>
      <c r="L8" s="30"/>
      <c r="M8" s="30"/>
      <c r="N8" s="30" t="s">
        <v>30</v>
      </c>
      <c r="O8" s="30">
        <v>88.330815000000001</v>
      </c>
      <c r="P8" s="30">
        <v>88.330815000000001</v>
      </c>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pane ySplit="5" topLeftCell="A30" activePane="bottomLeft" state="frozen"/>
      <selection pane="bottomLeft" activeCell="V39" sqref="V39"/>
    </sheetView>
  </sheetViews>
  <sheetFormatPr defaultColWidth="9.77734375" defaultRowHeight="14.4"/>
  <cols>
    <col min="1" max="1" width="1.5546875" customWidth="1"/>
    <col min="2" max="4" width="30.77734375" customWidth="1"/>
    <col min="5" max="5" width="18" customWidth="1"/>
    <col min="6" max="6" width="17.44140625" customWidth="1"/>
    <col min="7" max="7" width="16.109375" bestFit="1" customWidth="1"/>
    <col min="8" max="10" width="12.33203125" customWidth="1"/>
    <col min="11" max="11" width="1.5546875" customWidth="1"/>
    <col min="12" max="14" width="9.77734375" customWidth="1"/>
  </cols>
  <sheetData>
    <row r="1" spans="1:11" ht="16.350000000000001" customHeight="1">
      <c r="A1" s="1"/>
      <c r="B1" s="3"/>
      <c r="C1" s="18"/>
      <c r="D1" s="18"/>
      <c r="E1" s="33"/>
      <c r="F1" s="33"/>
      <c r="G1" s="33"/>
      <c r="H1" s="33"/>
      <c r="I1" s="33"/>
      <c r="J1" s="33"/>
      <c r="K1" s="1"/>
    </row>
    <row r="2" spans="1:11" ht="22.8" customHeight="1">
      <c r="A2" s="4"/>
      <c r="B2" s="103" t="s">
        <v>79</v>
      </c>
      <c r="C2" s="103"/>
      <c r="D2" s="103"/>
      <c r="E2" s="103"/>
      <c r="F2" s="103"/>
      <c r="G2" s="103"/>
      <c r="H2" s="103"/>
      <c r="I2" s="103"/>
      <c r="J2" s="103"/>
      <c r="K2" s="4"/>
    </row>
    <row r="3" spans="1:11" ht="19.5" customHeight="1">
      <c r="A3" s="4"/>
      <c r="B3" s="104"/>
      <c r="C3" s="104"/>
      <c r="D3" s="22"/>
      <c r="E3" s="6"/>
      <c r="F3" s="34"/>
      <c r="G3" s="34"/>
      <c r="H3" s="34"/>
      <c r="I3" s="34"/>
      <c r="J3" s="7" t="s">
        <v>5</v>
      </c>
      <c r="K3" s="4"/>
    </row>
    <row r="4" spans="1:11" ht="22.95" customHeight="1">
      <c r="A4" s="10"/>
      <c r="B4" s="109" t="s">
        <v>80</v>
      </c>
      <c r="C4" s="109" t="s">
        <v>81</v>
      </c>
      <c r="D4" s="109" t="s">
        <v>82</v>
      </c>
      <c r="E4" s="109" t="s">
        <v>61</v>
      </c>
      <c r="F4" s="109" t="s">
        <v>83</v>
      </c>
      <c r="G4" s="109" t="s">
        <v>84</v>
      </c>
      <c r="H4" s="109" t="s">
        <v>85</v>
      </c>
      <c r="I4" s="109"/>
      <c r="J4" s="109"/>
      <c r="K4" s="10"/>
    </row>
    <row r="5" spans="1:11" ht="34.5" customHeight="1">
      <c r="A5" s="10"/>
      <c r="B5" s="109"/>
      <c r="C5" s="109"/>
      <c r="D5" s="109"/>
      <c r="E5" s="109"/>
      <c r="F5" s="109"/>
      <c r="G5" s="109"/>
      <c r="H5" s="24" t="s">
        <v>86</v>
      </c>
      <c r="I5" s="24" t="s">
        <v>87</v>
      </c>
      <c r="J5" s="24" t="s">
        <v>88</v>
      </c>
      <c r="K5" s="35"/>
    </row>
    <row r="6" spans="1:11" ht="16.5" customHeight="1">
      <c r="A6" s="114"/>
      <c r="B6" s="36" t="s">
        <v>89</v>
      </c>
      <c r="C6" s="36" t="s">
        <v>90</v>
      </c>
      <c r="D6" s="36" t="s">
        <v>91</v>
      </c>
      <c r="E6" s="37" t="s">
        <v>92</v>
      </c>
      <c r="F6" s="37" t="s">
        <v>92</v>
      </c>
      <c r="G6" s="37"/>
      <c r="H6" s="37"/>
      <c r="I6" s="37"/>
      <c r="J6" s="37"/>
      <c r="K6" s="38"/>
    </row>
    <row r="7" spans="1:11" ht="16.5" customHeight="1">
      <c r="A7" s="114"/>
      <c r="B7" s="36" t="s">
        <v>89</v>
      </c>
      <c r="C7" s="36" t="s">
        <v>90</v>
      </c>
      <c r="D7" s="36" t="s">
        <v>93</v>
      </c>
      <c r="E7" s="37" t="s">
        <v>94</v>
      </c>
      <c r="F7" s="37" t="s">
        <v>94</v>
      </c>
      <c r="G7" s="37"/>
      <c r="H7" s="37"/>
      <c r="I7" s="37"/>
      <c r="J7" s="37"/>
      <c r="K7" s="38"/>
    </row>
    <row r="8" spans="1:11" ht="16.5" customHeight="1">
      <c r="A8" s="114"/>
      <c r="B8" s="36" t="s">
        <v>89</v>
      </c>
      <c r="C8" s="36" t="s">
        <v>90</v>
      </c>
      <c r="D8" s="36" t="s">
        <v>95</v>
      </c>
      <c r="E8" s="37" t="s">
        <v>96</v>
      </c>
      <c r="F8" s="37" t="s">
        <v>96</v>
      </c>
      <c r="G8" s="37"/>
      <c r="H8" s="37"/>
      <c r="I8" s="37"/>
      <c r="J8" s="37"/>
      <c r="K8" s="38"/>
    </row>
    <row r="9" spans="1:11" ht="16.5" customHeight="1">
      <c r="A9" s="114"/>
      <c r="B9" s="36" t="s">
        <v>89</v>
      </c>
      <c r="C9" s="36" t="s">
        <v>90</v>
      </c>
      <c r="D9" s="36" t="s">
        <v>97</v>
      </c>
      <c r="E9" s="37" t="s">
        <v>98</v>
      </c>
      <c r="F9" s="37" t="s">
        <v>98</v>
      </c>
      <c r="G9" s="37"/>
      <c r="H9" s="37"/>
      <c r="I9" s="37"/>
      <c r="J9" s="37"/>
      <c r="K9" s="38"/>
    </row>
    <row r="10" spans="1:11" ht="16.5" customHeight="1">
      <c r="A10" s="114"/>
      <c r="B10" s="36" t="s">
        <v>89</v>
      </c>
      <c r="C10" s="36" t="s">
        <v>99</v>
      </c>
      <c r="D10" s="36" t="s">
        <v>100</v>
      </c>
      <c r="E10" s="37" t="s">
        <v>101</v>
      </c>
      <c r="F10" s="37" t="s">
        <v>101</v>
      </c>
      <c r="G10" s="37"/>
      <c r="H10" s="37"/>
      <c r="I10" s="37"/>
      <c r="J10" s="37"/>
      <c r="K10" s="38"/>
    </row>
    <row r="11" spans="1:11" ht="16.5" customHeight="1">
      <c r="A11" s="114"/>
      <c r="B11" s="36" t="s">
        <v>89</v>
      </c>
      <c r="C11" s="36" t="s">
        <v>102</v>
      </c>
      <c r="D11" s="36" t="s">
        <v>103</v>
      </c>
      <c r="E11" s="37" t="s">
        <v>104</v>
      </c>
      <c r="F11" s="37" t="s">
        <v>104</v>
      </c>
      <c r="G11" s="37"/>
      <c r="H11" s="37"/>
      <c r="I11" s="37"/>
      <c r="J11" s="37"/>
      <c r="K11" s="38"/>
    </row>
    <row r="12" spans="1:11" ht="16.5" customHeight="1">
      <c r="A12" s="114"/>
      <c r="B12" s="36" t="s">
        <v>89</v>
      </c>
      <c r="C12" s="36" t="s">
        <v>105</v>
      </c>
      <c r="D12" s="36" t="s">
        <v>106</v>
      </c>
      <c r="E12" s="37" t="s">
        <v>107</v>
      </c>
      <c r="F12" s="37" t="s">
        <v>107</v>
      </c>
      <c r="G12" s="37"/>
      <c r="H12" s="37"/>
      <c r="I12" s="37"/>
      <c r="J12" s="37"/>
      <c r="K12" s="38"/>
    </row>
    <row r="13" spans="1:11" ht="16.5" customHeight="1">
      <c r="A13" s="114"/>
      <c r="B13" s="36" t="s">
        <v>89</v>
      </c>
      <c r="C13" s="36" t="s">
        <v>108</v>
      </c>
      <c r="D13" s="36" t="s">
        <v>109</v>
      </c>
      <c r="E13" s="37" t="s">
        <v>110</v>
      </c>
      <c r="F13" s="37" t="s">
        <v>110</v>
      </c>
      <c r="G13" s="37"/>
      <c r="H13" s="37"/>
      <c r="I13" s="37"/>
      <c r="J13" s="37"/>
      <c r="K13" s="38"/>
    </row>
    <row r="14" spans="1:11" ht="16.5" customHeight="1">
      <c r="A14" s="114"/>
      <c r="B14" s="36" t="s">
        <v>89</v>
      </c>
      <c r="C14" s="36" t="s">
        <v>108</v>
      </c>
      <c r="D14" s="36" t="s">
        <v>111</v>
      </c>
      <c r="E14" s="37" t="s">
        <v>112</v>
      </c>
      <c r="F14" s="37" t="s">
        <v>112</v>
      </c>
      <c r="G14" s="37"/>
      <c r="H14" s="37"/>
      <c r="I14" s="37"/>
      <c r="J14" s="37"/>
      <c r="K14" s="38"/>
    </row>
    <row r="15" spans="1:11" ht="16.5" customHeight="1">
      <c r="A15" s="114"/>
      <c r="B15" s="36" t="s">
        <v>89</v>
      </c>
      <c r="C15" s="36" t="s">
        <v>108</v>
      </c>
      <c r="D15" s="36" t="s">
        <v>113</v>
      </c>
      <c r="E15" s="37" t="s">
        <v>114</v>
      </c>
      <c r="F15" s="37" t="s">
        <v>114</v>
      </c>
      <c r="G15" s="37"/>
      <c r="H15" s="37"/>
      <c r="I15" s="37"/>
      <c r="J15" s="37"/>
      <c r="K15" s="38"/>
    </row>
    <row r="16" spans="1:11" ht="16.5" customHeight="1">
      <c r="A16" s="114"/>
      <c r="B16" s="36" t="s">
        <v>89</v>
      </c>
      <c r="C16" s="36" t="s">
        <v>108</v>
      </c>
      <c r="D16" s="36" t="s">
        <v>115</v>
      </c>
      <c r="E16" s="37" t="s">
        <v>116</v>
      </c>
      <c r="F16" s="37" t="s">
        <v>116</v>
      </c>
      <c r="G16" s="37"/>
      <c r="H16" s="37"/>
      <c r="I16" s="37"/>
      <c r="J16" s="37"/>
      <c r="K16" s="38"/>
    </row>
    <row r="17" spans="1:11" ht="16.5" customHeight="1">
      <c r="A17" s="114"/>
      <c r="B17" s="36" t="s">
        <v>89</v>
      </c>
      <c r="C17" s="36" t="s">
        <v>108</v>
      </c>
      <c r="D17" s="36" t="s">
        <v>117</v>
      </c>
      <c r="E17" s="37" t="s">
        <v>118</v>
      </c>
      <c r="F17" s="37" t="s">
        <v>118</v>
      </c>
      <c r="G17" s="37"/>
      <c r="H17" s="37"/>
      <c r="I17" s="37"/>
      <c r="J17" s="37"/>
      <c r="K17" s="38"/>
    </row>
    <row r="18" spans="1:11" ht="16.5" customHeight="1">
      <c r="A18" s="114"/>
      <c r="B18" s="36" t="s">
        <v>89</v>
      </c>
      <c r="C18" s="36" t="s">
        <v>108</v>
      </c>
      <c r="D18" s="36" t="s">
        <v>119</v>
      </c>
      <c r="E18" s="37" t="s">
        <v>120</v>
      </c>
      <c r="F18" s="37" t="s">
        <v>120</v>
      </c>
      <c r="G18" s="37"/>
      <c r="H18" s="37"/>
      <c r="I18" s="37"/>
      <c r="J18" s="37"/>
      <c r="K18" s="38"/>
    </row>
    <row r="19" spans="1:11" ht="16.5" customHeight="1">
      <c r="A19" s="114"/>
      <c r="B19" s="36" t="s">
        <v>89</v>
      </c>
      <c r="C19" s="36" t="s">
        <v>108</v>
      </c>
      <c r="D19" s="36" t="s">
        <v>121</v>
      </c>
      <c r="E19" s="37" t="s">
        <v>122</v>
      </c>
      <c r="F19" s="37" t="s">
        <v>122</v>
      </c>
      <c r="G19" s="37"/>
      <c r="H19" s="37"/>
      <c r="I19" s="37"/>
      <c r="J19" s="37"/>
      <c r="K19" s="38"/>
    </row>
    <row r="20" spans="1:11" ht="16.5" customHeight="1">
      <c r="A20" s="114"/>
      <c r="B20" s="36" t="s">
        <v>89</v>
      </c>
      <c r="C20" s="36" t="s">
        <v>108</v>
      </c>
      <c r="D20" s="36" t="s">
        <v>123</v>
      </c>
      <c r="E20" s="37" t="s">
        <v>112</v>
      </c>
      <c r="F20" s="37" t="s">
        <v>112</v>
      </c>
      <c r="G20" s="37"/>
      <c r="H20" s="37"/>
      <c r="I20" s="37"/>
      <c r="J20" s="37"/>
      <c r="K20" s="38"/>
    </row>
    <row r="21" spans="1:11" ht="16.5" customHeight="1">
      <c r="A21" s="114"/>
      <c r="B21" s="36" t="s">
        <v>89</v>
      </c>
      <c r="C21" s="36" t="s">
        <v>108</v>
      </c>
      <c r="D21" s="36" t="s">
        <v>124</v>
      </c>
      <c r="E21" s="37" t="s">
        <v>125</v>
      </c>
      <c r="F21" s="37" t="s">
        <v>125</v>
      </c>
      <c r="G21" s="37"/>
      <c r="H21" s="37"/>
      <c r="I21" s="37"/>
      <c r="J21" s="37"/>
      <c r="K21" s="38"/>
    </row>
    <row r="22" spans="1:11" ht="16.5" customHeight="1">
      <c r="A22" s="114"/>
      <c r="B22" s="36" t="s">
        <v>89</v>
      </c>
      <c r="C22" s="36" t="s">
        <v>108</v>
      </c>
      <c r="D22" s="36" t="s">
        <v>126</v>
      </c>
      <c r="E22" s="37" t="s">
        <v>127</v>
      </c>
      <c r="F22" s="37" t="s">
        <v>127</v>
      </c>
      <c r="G22" s="37"/>
      <c r="H22" s="37"/>
      <c r="I22" s="37"/>
      <c r="J22" s="37"/>
      <c r="K22" s="38"/>
    </row>
    <row r="23" spans="1:11" ht="16.5" customHeight="1">
      <c r="A23" s="114"/>
      <c r="B23" s="36" t="s">
        <v>89</v>
      </c>
      <c r="C23" s="36" t="s">
        <v>108</v>
      </c>
      <c r="D23" s="36" t="s">
        <v>128</v>
      </c>
      <c r="E23" s="37" t="s">
        <v>129</v>
      </c>
      <c r="F23" s="37" t="s">
        <v>129</v>
      </c>
      <c r="G23" s="37"/>
      <c r="H23" s="37"/>
      <c r="I23" s="37"/>
      <c r="J23" s="37"/>
      <c r="K23" s="38"/>
    </row>
    <row r="24" spans="1:11" ht="16.5" customHeight="1">
      <c r="A24" s="114"/>
      <c r="B24" s="36" t="s">
        <v>89</v>
      </c>
      <c r="C24" s="36" t="s">
        <v>130</v>
      </c>
      <c r="D24" s="36" t="s">
        <v>131</v>
      </c>
      <c r="E24" s="37" t="s">
        <v>132</v>
      </c>
      <c r="F24" s="37" t="s">
        <v>132</v>
      </c>
      <c r="G24" s="37"/>
      <c r="H24" s="37"/>
      <c r="I24" s="37"/>
      <c r="J24" s="37"/>
      <c r="K24" s="38"/>
    </row>
    <row r="25" spans="1:11" ht="16.5" customHeight="1">
      <c r="A25" s="114"/>
      <c r="B25" s="36" t="s">
        <v>89</v>
      </c>
      <c r="C25" s="36" t="s">
        <v>133</v>
      </c>
      <c r="D25" s="36" t="s">
        <v>134</v>
      </c>
      <c r="E25" s="37" t="s">
        <v>135</v>
      </c>
      <c r="F25" s="37" t="s">
        <v>135</v>
      </c>
      <c r="G25" s="37"/>
      <c r="H25" s="37"/>
      <c r="I25" s="37"/>
      <c r="J25" s="37"/>
      <c r="K25" s="38"/>
    </row>
    <row r="26" spans="1:11" ht="16.5" customHeight="1">
      <c r="A26" s="114"/>
      <c r="B26" s="36" t="s">
        <v>89</v>
      </c>
      <c r="C26" s="36" t="s">
        <v>136</v>
      </c>
      <c r="D26" s="36" t="s">
        <v>137</v>
      </c>
      <c r="E26" s="37" t="s">
        <v>138</v>
      </c>
      <c r="F26" s="37" t="s">
        <v>138</v>
      </c>
      <c r="G26" s="37"/>
      <c r="H26" s="37"/>
      <c r="I26" s="37"/>
      <c r="J26" s="37"/>
      <c r="K26" s="38"/>
    </row>
    <row r="27" spans="1:11" ht="16.5" customHeight="1">
      <c r="A27" s="114"/>
      <c r="B27" s="36" t="s">
        <v>89</v>
      </c>
      <c r="C27" s="36" t="s">
        <v>139</v>
      </c>
      <c r="D27" s="36" t="s">
        <v>140</v>
      </c>
      <c r="E27" s="37" t="s">
        <v>141</v>
      </c>
      <c r="F27" s="37" t="s">
        <v>141</v>
      </c>
      <c r="G27" s="37"/>
      <c r="H27" s="37"/>
      <c r="I27" s="37"/>
      <c r="J27" s="37"/>
      <c r="K27" s="38"/>
    </row>
    <row r="28" spans="1:11" ht="16.5" customHeight="1">
      <c r="A28" s="114"/>
      <c r="B28" s="36" t="s">
        <v>89</v>
      </c>
      <c r="C28" s="36" t="s">
        <v>142</v>
      </c>
      <c r="D28" s="36" t="s">
        <v>143</v>
      </c>
      <c r="E28" s="37" t="s">
        <v>144</v>
      </c>
      <c r="F28" s="37" t="s">
        <v>144</v>
      </c>
      <c r="G28" s="37"/>
      <c r="H28" s="37"/>
      <c r="I28" s="37"/>
      <c r="J28" s="37"/>
      <c r="K28" s="38"/>
    </row>
    <row r="29" spans="1:11" ht="16.5" customHeight="1">
      <c r="A29" s="114"/>
      <c r="B29" s="36" t="s">
        <v>89</v>
      </c>
      <c r="C29" s="36" t="s">
        <v>145</v>
      </c>
      <c r="D29" s="36" t="s">
        <v>146</v>
      </c>
      <c r="E29" s="37" t="s">
        <v>147</v>
      </c>
      <c r="F29" s="37" t="s">
        <v>147</v>
      </c>
      <c r="G29" s="37"/>
      <c r="H29" s="37"/>
      <c r="I29" s="37"/>
      <c r="J29" s="37"/>
      <c r="K29" s="38"/>
    </row>
    <row r="30" spans="1:11" ht="16.5" customHeight="1">
      <c r="A30" s="114"/>
      <c r="B30" s="36" t="s">
        <v>89</v>
      </c>
      <c r="C30" s="36" t="s">
        <v>148</v>
      </c>
      <c r="D30" s="36" t="s">
        <v>149</v>
      </c>
      <c r="E30" s="37" t="s">
        <v>150</v>
      </c>
      <c r="F30" s="37" t="s">
        <v>150</v>
      </c>
      <c r="G30" s="37"/>
      <c r="H30" s="37"/>
      <c r="I30" s="37"/>
      <c r="J30" s="37"/>
      <c r="K30" s="38"/>
    </row>
    <row r="31" spans="1:11" ht="16.5" customHeight="1">
      <c r="A31" s="114"/>
      <c r="B31" s="36" t="s">
        <v>89</v>
      </c>
      <c r="C31" s="36" t="s">
        <v>151</v>
      </c>
      <c r="D31" s="36" t="s">
        <v>152</v>
      </c>
      <c r="E31" s="37" t="s">
        <v>153</v>
      </c>
      <c r="F31" s="37" t="s">
        <v>153</v>
      </c>
      <c r="G31" s="37"/>
      <c r="H31" s="37"/>
      <c r="I31" s="37"/>
      <c r="J31" s="37"/>
      <c r="K31" s="38"/>
    </row>
    <row r="32" spans="1:11" ht="16.5" customHeight="1">
      <c r="A32" s="114"/>
      <c r="B32" s="36" t="s">
        <v>154</v>
      </c>
      <c r="C32" s="36" t="s">
        <v>145</v>
      </c>
      <c r="D32" s="36" t="s">
        <v>146</v>
      </c>
      <c r="E32" s="37" t="s">
        <v>155</v>
      </c>
      <c r="F32" s="37"/>
      <c r="G32" s="37" t="s">
        <v>155</v>
      </c>
      <c r="H32" s="37"/>
      <c r="I32" s="37"/>
      <c r="J32" s="37"/>
      <c r="K32" s="38"/>
    </row>
    <row r="33" spans="1:11" ht="16.5" customHeight="1">
      <c r="A33" s="114"/>
      <c r="B33" s="36" t="s">
        <v>156</v>
      </c>
      <c r="C33" s="36" t="s">
        <v>133</v>
      </c>
      <c r="D33" s="36" t="s">
        <v>157</v>
      </c>
      <c r="E33" s="37" t="s">
        <v>158</v>
      </c>
      <c r="F33" s="37"/>
      <c r="G33" s="37" t="s">
        <v>158</v>
      </c>
      <c r="H33" s="37"/>
      <c r="I33" s="37"/>
      <c r="J33" s="37"/>
      <c r="K33" s="38"/>
    </row>
    <row r="34" spans="1:11" ht="16.5" customHeight="1">
      <c r="A34" s="114"/>
      <c r="B34" s="36" t="s">
        <v>156</v>
      </c>
      <c r="C34" s="36" t="s">
        <v>145</v>
      </c>
      <c r="D34" s="36" t="s">
        <v>146</v>
      </c>
      <c r="E34" s="37" t="s">
        <v>159</v>
      </c>
      <c r="F34" s="37"/>
      <c r="G34" s="37" t="s">
        <v>159</v>
      </c>
      <c r="H34" s="37"/>
      <c r="I34" s="37"/>
      <c r="J34" s="37"/>
      <c r="K34" s="38"/>
    </row>
    <row r="35" spans="1:11" ht="16.5" customHeight="1">
      <c r="A35" s="114"/>
      <c r="B35" s="36" t="s">
        <v>160</v>
      </c>
      <c r="C35" s="36" t="s">
        <v>108</v>
      </c>
      <c r="D35" s="36" t="s">
        <v>161</v>
      </c>
      <c r="E35" s="37" t="s">
        <v>162</v>
      </c>
      <c r="F35" s="37"/>
      <c r="G35" s="37" t="s">
        <v>162</v>
      </c>
      <c r="H35" s="37"/>
      <c r="I35" s="37"/>
      <c r="J35" s="37"/>
      <c r="K35" s="38"/>
    </row>
    <row r="36" spans="1:11" ht="16.5" customHeight="1">
      <c r="A36" s="114"/>
      <c r="B36" s="36" t="s">
        <v>160</v>
      </c>
      <c r="C36" s="36" t="s">
        <v>142</v>
      </c>
      <c r="D36" s="36" t="s">
        <v>143</v>
      </c>
      <c r="E36" s="37" t="s">
        <v>163</v>
      </c>
      <c r="F36" s="37"/>
      <c r="G36" s="37" t="s">
        <v>163</v>
      </c>
      <c r="H36" s="37"/>
      <c r="I36" s="37"/>
      <c r="J36" s="37"/>
      <c r="K36" s="38"/>
    </row>
    <row r="37" spans="1:11" ht="16.5" customHeight="1">
      <c r="A37" s="114"/>
      <c r="B37" s="36" t="s">
        <v>160</v>
      </c>
      <c r="C37" s="36" t="s">
        <v>164</v>
      </c>
      <c r="D37" s="36" t="s">
        <v>165</v>
      </c>
      <c r="E37" s="37" t="s">
        <v>166</v>
      </c>
      <c r="F37" s="37"/>
      <c r="G37" s="37" t="s">
        <v>166</v>
      </c>
      <c r="H37" s="37"/>
      <c r="I37" s="37"/>
      <c r="J37" s="37"/>
      <c r="K37" s="38"/>
    </row>
    <row r="38" spans="1:11" ht="16.5" customHeight="1">
      <c r="A38" s="114"/>
      <c r="B38" s="36" t="s">
        <v>160</v>
      </c>
      <c r="C38" s="36" t="s">
        <v>148</v>
      </c>
      <c r="D38" s="36" t="s">
        <v>167</v>
      </c>
      <c r="E38" s="37">
        <f>G38</f>
        <v>288.33081500000003</v>
      </c>
      <c r="F38" s="37"/>
      <c r="G38" s="37">
        <f>200+88.330815</f>
        <v>288.33081500000003</v>
      </c>
      <c r="H38" s="37"/>
      <c r="I38" s="37"/>
      <c r="J38" s="37"/>
      <c r="K38" s="38"/>
    </row>
    <row r="39" spans="1:11" ht="16.5" customHeight="1">
      <c r="A39" s="114"/>
      <c r="B39" s="36" t="s">
        <v>169</v>
      </c>
      <c r="C39" s="36" t="s">
        <v>170</v>
      </c>
      <c r="D39" s="36" t="s">
        <v>171</v>
      </c>
      <c r="E39" s="37" t="s">
        <v>21</v>
      </c>
      <c r="F39" s="37" t="s">
        <v>21</v>
      </c>
      <c r="G39" s="37"/>
      <c r="H39" s="37"/>
      <c r="I39" s="37"/>
      <c r="J39" s="37"/>
      <c r="K39" s="38"/>
    </row>
    <row r="40" spans="1:11" ht="16.5" customHeight="1">
      <c r="A40" s="114"/>
      <c r="B40" s="36" t="s">
        <v>172</v>
      </c>
      <c r="C40" s="36" t="s">
        <v>145</v>
      </c>
      <c r="D40" s="36" t="s">
        <v>146</v>
      </c>
      <c r="E40" s="37" t="s">
        <v>173</v>
      </c>
      <c r="F40" s="37" t="s">
        <v>173</v>
      </c>
      <c r="G40" s="37"/>
      <c r="H40" s="37"/>
      <c r="I40" s="37"/>
      <c r="J40" s="37"/>
      <c r="K40" s="38"/>
    </row>
    <row r="41" spans="1:11" ht="16.5" customHeight="1">
      <c r="A41" s="114"/>
      <c r="B41" s="36" t="s">
        <v>172</v>
      </c>
      <c r="C41" s="36" t="s">
        <v>151</v>
      </c>
      <c r="D41" s="36" t="s">
        <v>152</v>
      </c>
      <c r="E41" s="37" t="s">
        <v>174</v>
      </c>
      <c r="F41" s="37" t="s">
        <v>174</v>
      </c>
      <c r="G41" s="37"/>
      <c r="H41" s="37"/>
      <c r="I41" s="37"/>
      <c r="J41" s="37"/>
      <c r="K41" s="38"/>
    </row>
    <row r="42" spans="1:11" ht="16.5" customHeight="1">
      <c r="A42" s="114"/>
      <c r="B42" s="36" t="s">
        <v>172</v>
      </c>
      <c r="C42" s="36" t="s">
        <v>175</v>
      </c>
      <c r="D42" s="36" t="s">
        <v>176</v>
      </c>
      <c r="E42" s="37" t="s">
        <v>177</v>
      </c>
      <c r="F42" s="37" t="s">
        <v>177</v>
      </c>
      <c r="G42" s="37"/>
      <c r="H42" s="37"/>
      <c r="I42" s="37"/>
      <c r="J42" s="37"/>
      <c r="K42" s="38"/>
    </row>
    <row r="43" spans="1:11" ht="16.5" customHeight="1">
      <c r="A43" s="114"/>
      <c r="B43" s="36" t="s">
        <v>172</v>
      </c>
      <c r="C43" s="36" t="s">
        <v>175</v>
      </c>
      <c r="D43" s="36" t="s">
        <v>178</v>
      </c>
      <c r="E43" s="37" t="s">
        <v>179</v>
      </c>
      <c r="F43" s="37" t="s">
        <v>179</v>
      </c>
      <c r="G43" s="37"/>
      <c r="H43" s="37"/>
      <c r="I43" s="37"/>
      <c r="J43" s="37"/>
      <c r="K43" s="38"/>
    </row>
    <row r="44" spans="1:11" ht="25.05" customHeight="1">
      <c r="A44" s="114"/>
      <c r="B44" s="36" t="s">
        <v>180</v>
      </c>
      <c r="C44" s="36" t="s">
        <v>99</v>
      </c>
      <c r="D44" s="36" t="s">
        <v>181</v>
      </c>
      <c r="E44" s="37" t="s">
        <v>182</v>
      </c>
      <c r="F44" s="37" t="s">
        <v>182</v>
      </c>
      <c r="G44" s="37"/>
      <c r="H44" s="37"/>
      <c r="I44" s="37"/>
      <c r="J44" s="37"/>
      <c r="K44" s="38"/>
    </row>
    <row r="45" spans="1:11" ht="16.5" customHeight="1">
      <c r="A45" s="114"/>
      <c r="B45" s="36" t="s">
        <v>183</v>
      </c>
      <c r="C45" s="36" t="s">
        <v>99</v>
      </c>
      <c r="D45" s="36" t="s">
        <v>184</v>
      </c>
      <c r="E45" s="37" t="s">
        <v>185</v>
      </c>
      <c r="F45" s="37" t="s">
        <v>185</v>
      </c>
      <c r="G45" s="37"/>
      <c r="H45" s="37"/>
      <c r="I45" s="37"/>
      <c r="J45" s="37"/>
      <c r="K45" s="38"/>
    </row>
    <row r="46" spans="1:11" ht="16.5" customHeight="1">
      <c r="A46" s="114"/>
      <c r="B46" s="36" t="s">
        <v>186</v>
      </c>
      <c r="C46" s="36" t="s">
        <v>151</v>
      </c>
      <c r="D46" s="36" t="s">
        <v>187</v>
      </c>
      <c r="E46" s="37" t="s">
        <v>110</v>
      </c>
      <c r="F46" s="37" t="s">
        <v>110</v>
      </c>
      <c r="G46" s="37"/>
      <c r="H46" s="37"/>
      <c r="I46" s="37"/>
      <c r="J46" s="37"/>
      <c r="K46" s="38"/>
    </row>
    <row r="47" spans="1:11" ht="16.5" customHeight="1">
      <c r="A47" s="114"/>
      <c r="B47" s="36" t="s">
        <v>188</v>
      </c>
      <c r="C47" s="36" t="s">
        <v>99</v>
      </c>
      <c r="D47" s="36" t="s">
        <v>189</v>
      </c>
      <c r="E47" s="37" t="s">
        <v>190</v>
      </c>
      <c r="F47" s="37" t="s">
        <v>190</v>
      </c>
      <c r="G47" s="37"/>
      <c r="H47" s="37"/>
      <c r="I47" s="37"/>
      <c r="J47" s="37"/>
      <c r="K47" s="38"/>
    </row>
    <row r="48" spans="1:11" ht="16.5" customHeight="1">
      <c r="A48" s="114"/>
      <c r="B48" s="36" t="s">
        <v>188</v>
      </c>
      <c r="C48" s="36" t="s">
        <v>99</v>
      </c>
      <c r="D48" s="36" t="s">
        <v>191</v>
      </c>
      <c r="E48" s="37" t="s">
        <v>192</v>
      </c>
      <c r="F48" s="37" t="s">
        <v>192</v>
      </c>
      <c r="G48" s="37"/>
      <c r="H48" s="37"/>
      <c r="I48" s="37"/>
      <c r="J48" s="37"/>
      <c r="K48" s="38"/>
    </row>
    <row r="49" spans="1:11" ht="16.5" customHeight="1">
      <c r="A49" s="114"/>
      <c r="B49" s="36" t="s">
        <v>188</v>
      </c>
      <c r="C49" s="36" t="s">
        <v>99</v>
      </c>
      <c r="D49" s="36" t="s">
        <v>100</v>
      </c>
      <c r="E49" s="37" t="s">
        <v>193</v>
      </c>
      <c r="F49" s="37" t="s">
        <v>193</v>
      </c>
      <c r="G49" s="37"/>
      <c r="H49" s="37"/>
      <c r="I49" s="37"/>
      <c r="J49" s="37"/>
      <c r="K49" s="38"/>
    </row>
    <row r="50" spans="1:11" ht="16.2" customHeight="1">
      <c r="A50" s="4"/>
      <c r="B50" s="29" t="s">
        <v>78</v>
      </c>
      <c r="C50" s="29"/>
      <c r="D50" s="29"/>
      <c r="E50" s="81">
        <f>F50+G50</f>
        <v>23996.777582999999</v>
      </c>
      <c r="F50" s="81">
        <v>21170.915168</v>
      </c>
      <c r="G50" s="81">
        <f>2737.5316+88.330815</f>
        <v>2825.8624149999996</v>
      </c>
      <c r="H50" s="30"/>
      <c r="I50" s="30"/>
      <c r="J50" s="30"/>
      <c r="K50" s="28"/>
    </row>
    <row r="51" spans="1:11" ht="9.75" customHeight="1">
      <c r="A51" s="15"/>
      <c r="B51" s="16"/>
      <c r="C51" s="16"/>
      <c r="D51" s="16"/>
      <c r="E51" s="39"/>
      <c r="F51" s="39"/>
      <c r="G51" s="39"/>
      <c r="H51" s="16"/>
      <c r="I51" s="39"/>
      <c r="J51" s="39"/>
      <c r="K51" s="15"/>
    </row>
  </sheetData>
  <mergeCells count="10">
    <mergeCell ref="A6:A49"/>
    <mergeCell ref="B2:J2"/>
    <mergeCell ref="B3:C3"/>
    <mergeCell ref="B4:B5"/>
    <mergeCell ref="C4:C5"/>
    <mergeCell ref="D4:D5"/>
    <mergeCell ref="E4:E5"/>
    <mergeCell ref="F4:F5"/>
    <mergeCell ref="G4:G5"/>
    <mergeCell ref="H4:J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orkbookViewId="0">
      <pane ySplit="5" topLeftCell="A6" activePane="bottomLeft" state="frozen"/>
      <selection pane="bottomLeft" activeCell="F21" sqref="F21"/>
    </sheetView>
  </sheetViews>
  <sheetFormatPr defaultColWidth="10.77734375" defaultRowHeight="14.4"/>
  <cols>
    <col min="1" max="1" width="4.21875" customWidth="1"/>
    <col min="2" max="2" width="13.33203125" customWidth="1"/>
    <col min="4" max="4" width="14.6640625" customWidth="1"/>
    <col min="8" max="8" width="12.77734375" bestFit="1" customWidth="1"/>
    <col min="9" max="9" width="13.88671875" bestFit="1" customWidth="1"/>
  </cols>
  <sheetData>
    <row r="1" spans="1:17" ht="21.6">
      <c r="A1" s="40"/>
      <c r="B1" s="41"/>
      <c r="C1" s="18"/>
      <c r="D1" s="18"/>
      <c r="E1" s="18"/>
      <c r="F1" s="18"/>
      <c r="G1" s="18"/>
      <c r="H1" s="33"/>
      <c r="I1" s="33"/>
      <c r="J1" s="33"/>
      <c r="K1" s="33" t="s">
        <v>0</v>
      </c>
      <c r="L1" s="33"/>
      <c r="M1" s="33"/>
      <c r="N1" s="33"/>
      <c r="O1" s="33"/>
      <c r="P1" s="33"/>
      <c r="Q1" s="19"/>
    </row>
    <row r="2" spans="1:17" ht="15.6">
      <c r="A2" s="5"/>
      <c r="B2" s="103" t="s">
        <v>195</v>
      </c>
      <c r="C2" s="103"/>
      <c r="D2" s="103"/>
      <c r="E2" s="103"/>
      <c r="F2" s="103"/>
      <c r="G2" s="103"/>
      <c r="H2" s="103"/>
      <c r="I2" s="103"/>
      <c r="J2" s="103"/>
      <c r="K2" s="103"/>
      <c r="L2" s="103"/>
      <c r="M2" s="103"/>
      <c r="N2" s="103"/>
      <c r="O2" s="103"/>
      <c r="P2" s="103"/>
      <c r="Q2" s="20"/>
    </row>
    <row r="3" spans="1:17">
      <c r="A3" s="5"/>
      <c r="B3" s="104"/>
      <c r="C3" s="104"/>
      <c r="D3" s="104"/>
      <c r="E3" s="22"/>
      <c r="F3" s="22"/>
      <c r="G3" s="22"/>
      <c r="H3" s="21"/>
      <c r="I3" s="21"/>
      <c r="J3" s="21"/>
      <c r="K3" s="21"/>
      <c r="L3" s="21"/>
      <c r="M3" s="21"/>
      <c r="N3" s="21"/>
      <c r="O3" s="116" t="s">
        <v>5</v>
      </c>
      <c r="P3" s="116"/>
      <c r="Q3" s="23"/>
    </row>
    <row r="4" spans="1:17">
      <c r="A4" s="10"/>
      <c r="B4" s="108" t="s">
        <v>196</v>
      </c>
      <c r="C4" s="108" t="s">
        <v>197</v>
      </c>
      <c r="D4" s="108" t="s">
        <v>198</v>
      </c>
      <c r="E4" s="108" t="s">
        <v>80</v>
      </c>
      <c r="F4" s="108" t="s">
        <v>81</v>
      </c>
      <c r="G4" s="108" t="s">
        <v>82</v>
      </c>
      <c r="H4" s="108" t="s">
        <v>61</v>
      </c>
      <c r="I4" s="108" t="s">
        <v>199</v>
      </c>
      <c r="J4" s="108"/>
      <c r="K4" s="108"/>
      <c r="L4" s="108" t="s">
        <v>200</v>
      </c>
      <c r="M4" s="108"/>
      <c r="N4" s="108"/>
      <c r="O4" s="108" t="s">
        <v>67</v>
      </c>
      <c r="P4" s="108" t="s">
        <v>73</v>
      </c>
      <c r="Q4" s="10"/>
    </row>
    <row r="5" spans="1:17" ht="24">
      <c r="A5" s="10"/>
      <c r="B5" s="108"/>
      <c r="C5" s="108"/>
      <c r="D5" s="108"/>
      <c r="E5" s="108"/>
      <c r="F5" s="108"/>
      <c r="G5" s="108"/>
      <c r="H5" s="108"/>
      <c r="I5" s="24" t="s">
        <v>201</v>
      </c>
      <c r="J5" s="24" t="s">
        <v>202</v>
      </c>
      <c r="K5" s="24" t="s">
        <v>203</v>
      </c>
      <c r="L5" s="24" t="s">
        <v>201</v>
      </c>
      <c r="M5" s="24" t="s">
        <v>202</v>
      </c>
      <c r="N5" s="24" t="s">
        <v>203</v>
      </c>
      <c r="O5" s="108"/>
      <c r="P5" s="108"/>
      <c r="Q5" s="10"/>
    </row>
    <row r="6" spans="1:17" ht="32.4">
      <c r="A6" s="115"/>
      <c r="B6" s="26" t="s">
        <v>204</v>
      </c>
      <c r="C6" s="26" t="s">
        <v>205</v>
      </c>
      <c r="D6" s="26" t="s">
        <v>206</v>
      </c>
      <c r="E6" s="26" t="s">
        <v>154</v>
      </c>
      <c r="F6" s="26" t="s">
        <v>145</v>
      </c>
      <c r="G6" s="26" t="s">
        <v>146</v>
      </c>
      <c r="H6" s="27" t="s">
        <v>135</v>
      </c>
      <c r="I6" s="27" t="s">
        <v>135</v>
      </c>
      <c r="J6" s="27"/>
      <c r="K6" s="27"/>
      <c r="L6" s="27"/>
      <c r="M6" s="27"/>
      <c r="N6" s="27"/>
      <c r="O6" s="27"/>
      <c r="P6" s="27"/>
      <c r="Q6" s="5"/>
    </row>
    <row r="7" spans="1:17" ht="32.4">
      <c r="A7" s="115"/>
      <c r="B7" s="26" t="s">
        <v>204</v>
      </c>
      <c r="C7" s="26" t="s">
        <v>205</v>
      </c>
      <c r="D7" s="26" t="s">
        <v>575</v>
      </c>
      <c r="E7" s="26" t="s">
        <v>154</v>
      </c>
      <c r="F7" s="26" t="s">
        <v>145</v>
      </c>
      <c r="G7" s="26" t="s">
        <v>146</v>
      </c>
      <c r="H7" s="27" t="s">
        <v>30</v>
      </c>
      <c r="I7" s="27"/>
      <c r="J7" s="27"/>
      <c r="K7" s="27"/>
      <c r="L7" s="27"/>
      <c r="M7" s="27"/>
      <c r="N7" s="27"/>
      <c r="O7" s="27"/>
      <c r="P7" s="27" t="s">
        <v>30</v>
      </c>
      <c r="Q7" s="5"/>
    </row>
    <row r="8" spans="1:17" ht="32.4">
      <c r="A8" s="115"/>
      <c r="B8" s="26" t="s">
        <v>204</v>
      </c>
      <c r="C8" s="26" t="s">
        <v>205</v>
      </c>
      <c r="D8" s="26" t="s">
        <v>207</v>
      </c>
      <c r="E8" s="26" t="s">
        <v>156</v>
      </c>
      <c r="F8" s="26" t="s">
        <v>145</v>
      </c>
      <c r="G8" s="26" t="s">
        <v>146</v>
      </c>
      <c r="H8" s="27" t="s">
        <v>159</v>
      </c>
      <c r="I8" s="27" t="s">
        <v>159</v>
      </c>
      <c r="J8" s="27"/>
      <c r="K8" s="27"/>
      <c r="L8" s="27"/>
      <c r="M8" s="27"/>
      <c r="N8" s="27"/>
      <c r="O8" s="27"/>
      <c r="P8" s="27"/>
      <c r="Q8" s="5"/>
    </row>
    <row r="9" spans="1:17" ht="32.4">
      <c r="A9" s="115"/>
      <c r="B9" s="26" t="s">
        <v>204</v>
      </c>
      <c r="C9" s="26" t="s">
        <v>205</v>
      </c>
      <c r="D9" s="26" t="s">
        <v>208</v>
      </c>
      <c r="E9" s="26" t="s">
        <v>156</v>
      </c>
      <c r="F9" s="26" t="s">
        <v>133</v>
      </c>
      <c r="G9" s="26" t="s">
        <v>157</v>
      </c>
      <c r="H9" s="27" t="s">
        <v>209</v>
      </c>
      <c r="I9" s="27" t="s">
        <v>209</v>
      </c>
      <c r="J9" s="27"/>
      <c r="K9" s="27"/>
      <c r="L9" s="27"/>
      <c r="M9" s="27"/>
      <c r="N9" s="27"/>
      <c r="O9" s="27"/>
      <c r="P9" s="27"/>
      <c r="Q9" s="5"/>
    </row>
    <row r="10" spans="1:17" ht="32.4">
      <c r="A10" s="115"/>
      <c r="B10" s="26" t="s">
        <v>204</v>
      </c>
      <c r="C10" s="26" t="s">
        <v>205</v>
      </c>
      <c r="D10" s="26" t="s">
        <v>210</v>
      </c>
      <c r="E10" s="26" t="s">
        <v>160</v>
      </c>
      <c r="F10" s="26" t="s">
        <v>142</v>
      </c>
      <c r="G10" s="26" t="s">
        <v>143</v>
      </c>
      <c r="H10" s="27" t="s">
        <v>211</v>
      </c>
      <c r="I10" s="27" t="s">
        <v>211</v>
      </c>
      <c r="J10" s="27"/>
      <c r="K10" s="27"/>
      <c r="L10" s="27"/>
      <c r="M10" s="27"/>
      <c r="N10" s="27"/>
      <c r="O10" s="27"/>
      <c r="P10" s="27"/>
      <c r="Q10" s="5"/>
    </row>
    <row r="11" spans="1:17" ht="32.4">
      <c r="A11" s="115"/>
      <c r="B11" s="26" t="s">
        <v>204</v>
      </c>
      <c r="C11" s="26" t="s">
        <v>205</v>
      </c>
      <c r="D11" s="26" t="s">
        <v>212</v>
      </c>
      <c r="E11" s="26" t="s">
        <v>156</v>
      </c>
      <c r="F11" s="26" t="s">
        <v>133</v>
      </c>
      <c r="G11" s="26" t="s">
        <v>157</v>
      </c>
      <c r="H11" s="27" t="s">
        <v>213</v>
      </c>
      <c r="I11" s="27" t="s">
        <v>213</v>
      </c>
      <c r="J11" s="27"/>
      <c r="K11" s="27"/>
      <c r="L11" s="27"/>
      <c r="M11" s="27"/>
      <c r="N11" s="27"/>
      <c r="O11" s="27"/>
      <c r="P11" s="27"/>
      <c r="Q11" s="5"/>
    </row>
    <row r="12" spans="1:17" ht="32.4">
      <c r="A12" s="115"/>
      <c r="B12" s="26" t="s">
        <v>204</v>
      </c>
      <c r="C12" s="26" t="s">
        <v>205</v>
      </c>
      <c r="D12" s="26" t="s">
        <v>577</v>
      </c>
      <c r="E12" s="26" t="s">
        <v>160</v>
      </c>
      <c r="F12" s="26" t="s">
        <v>148</v>
      </c>
      <c r="G12" s="26" t="s">
        <v>167</v>
      </c>
      <c r="H12" s="27">
        <f>200+L12</f>
        <v>288.33081500000003</v>
      </c>
      <c r="I12" s="27" t="s">
        <v>168</v>
      </c>
      <c r="J12" s="27"/>
      <c r="K12" s="27"/>
      <c r="L12" s="27">
        <v>88.330815000000001</v>
      </c>
      <c r="M12" s="27"/>
      <c r="N12" s="27"/>
      <c r="O12" s="27"/>
      <c r="P12" s="27"/>
      <c r="Q12" s="5"/>
    </row>
    <row r="13" spans="1:17" ht="32.4">
      <c r="A13" s="115"/>
      <c r="B13" s="26" t="s">
        <v>204</v>
      </c>
      <c r="C13" s="26" t="s">
        <v>205</v>
      </c>
      <c r="D13" s="26" t="s">
        <v>576</v>
      </c>
      <c r="E13" s="26" t="s">
        <v>160</v>
      </c>
      <c r="F13" s="26" t="s">
        <v>142</v>
      </c>
      <c r="G13" s="26" t="s">
        <v>143</v>
      </c>
      <c r="H13" s="27" t="s">
        <v>214</v>
      </c>
      <c r="I13" s="27" t="s">
        <v>214</v>
      </c>
      <c r="J13" s="27"/>
      <c r="K13" s="27"/>
      <c r="L13" s="27"/>
      <c r="M13" s="27"/>
      <c r="N13" s="27"/>
      <c r="O13" s="27"/>
      <c r="P13" s="27"/>
      <c r="Q13" s="5"/>
    </row>
    <row r="14" spans="1:17" ht="32.4">
      <c r="A14" s="115"/>
      <c r="B14" s="26" t="s">
        <v>204</v>
      </c>
      <c r="C14" s="26" t="s">
        <v>205</v>
      </c>
      <c r="D14" s="26" t="s">
        <v>215</v>
      </c>
      <c r="E14" s="26" t="s">
        <v>160</v>
      </c>
      <c r="F14" s="26" t="s">
        <v>108</v>
      </c>
      <c r="G14" s="26" t="s">
        <v>161</v>
      </c>
      <c r="H14" s="27" t="s">
        <v>216</v>
      </c>
      <c r="I14" s="27" t="s">
        <v>216</v>
      </c>
      <c r="J14" s="27"/>
      <c r="K14" s="27"/>
      <c r="L14" s="27"/>
      <c r="M14" s="27"/>
      <c r="N14" s="27"/>
      <c r="O14" s="27"/>
      <c r="P14" s="27"/>
      <c r="Q14" s="5"/>
    </row>
    <row r="15" spans="1:17" ht="32.4">
      <c r="A15" s="115"/>
      <c r="B15" s="26" t="s">
        <v>204</v>
      </c>
      <c r="C15" s="26" t="s">
        <v>205</v>
      </c>
      <c r="D15" s="26" t="s">
        <v>217</v>
      </c>
      <c r="E15" s="26" t="s">
        <v>160</v>
      </c>
      <c r="F15" s="26" t="s">
        <v>108</v>
      </c>
      <c r="G15" s="26" t="s">
        <v>161</v>
      </c>
      <c r="H15" s="27" t="s">
        <v>218</v>
      </c>
      <c r="I15" s="27" t="s">
        <v>218</v>
      </c>
      <c r="J15" s="27"/>
      <c r="K15" s="27"/>
      <c r="L15" s="27"/>
      <c r="M15" s="27"/>
      <c r="N15" s="27"/>
      <c r="O15" s="27"/>
      <c r="P15" s="27"/>
      <c r="Q15" s="5"/>
    </row>
    <row r="16" spans="1:17" ht="32.4">
      <c r="A16" s="115"/>
      <c r="B16" s="26" t="s">
        <v>204</v>
      </c>
      <c r="C16" s="26" t="s">
        <v>205</v>
      </c>
      <c r="D16" s="26" t="s">
        <v>219</v>
      </c>
      <c r="E16" s="26" t="s">
        <v>156</v>
      </c>
      <c r="F16" s="26" t="s">
        <v>133</v>
      </c>
      <c r="G16" s="26" t="s">
        <v>157</v>
      </c>
      <c r="H16" s="27" t="s">
        <v>220</v>
      </c>
      <c r="I16" s="27" t="s">
        <v>220</v>
      </c>
      <c r="J16" s="27"/>
      <c r="K16" s="27"/>
      <c r="L16" s="27"/>
      <c r="M16" s="27"/>
      <c r="N16" s="27"/>
      <c r="O16" s="27"/>
      <c r="P16" s="27"/>
      <c r="Q16" s="5"/>
    </row>
    <row r="17" spans="1:17" ht="32.4">
      <c r="A17" s="115"/>
      <c r="B17" s="26" t="s">
        <v>204</v>
      </c>
      <c r="C17" s="26" t="s">
        <v>205</v>
      </c>
      <c r="D17" s="26" t="s">
        <v>221</v>
      </c>
      <c r="E17" s="26" t="s">
        <v>160</v>
      </c>
      <c r="F17" s="26" t="s">
        <v>164</v>
      </c>
      <c r="G17" s="26" t="s">
        <v>165</v>
      </c>
      <c r="H17" s="27" t="s">
        <v>166</v>
      </c>
      <c r="I17" s="27" t="s">
        <v>166</v>
      </c>
      <c r="J17" s="27"/>
      <c r="K17" s="27"/>
      <c r="L17" s="27"/>
      <c r="M17" s="27"/>
      <c r="N17" s="27"/>
      <c r="O17" s="27"/>
      <c r="P17" s="27"/>
      <c r="Q17" s="5"/>
    </row>
    <row r="18" spans="1:17" ht="32.4">
      <c r="A18" s="115"/>
      <c r="B18" s="26" t="s">
        <v>204</v>
      </c>
      <c r="C18" s="26" t="s">
        <v>205</v>
      </c>
      <c r="D18" s="26" t="s">
        <v>578</v>
      </c>
      <c r="E18" s="26" t="s">
        <v>160</v>
      </c>
      <c r="F18" s="26" t="s">
        <v>108</v>
      </c>
      <c r="G18" s="26" t="s">
        <v>161</v>
      </c>
      <c r="H18" s="27" t="s">
        <v>222</v>
      </c>
      <c r="I18" s="27" t="s">
        <v>222</v>
      </c>
      <c r="J18" s="27"/>
      <c r="K18" s="27"/>
      <c r="L18" s="27"/>
      <c r="M18" s="27"/>
      <c r="N18" s="27"/>
      <c r="O18" s="27"/>
      <c r="P18" s="27"/>
      <c r="Q18" s="5"/>
    </row>
    <row r="19" spans="1:17" ht="20.399999999999999" customHeight="1">
      <c r="A19" s="31"/>
      <c r="B19" s="43" t="s">
        <v>223</v>
      </c>
      <c r="C19" s="43"/>
      <c r="D19" s="43"/>
      <c r="E19" s="43"/>
      <c r="F19" s="43"/>
      <c r="G19" s="43"/>
      <c r="H19" s="30">
        <f>2737.5316+L19</f>
        <v>2825.8624149999996</v>
      </c>
      <c r="I19" s="30" t="s">
        <v>224</v>
      </c>
      <c r="J19" s="30"/>
      <c r="K19" s="30"/>
      <c r="L19" s="30">
        <f>L12</f>
        <v>88.330815000000001</v>
      </c>
      <c r="M19" s="30"/>
      <c r="N19" s="30"/>
      <c r="O19" s="30"/>
      <c r="P19" s="30" t="s">
        <v>30</v>
      </c>
      <c r="Q19" s="31"/>
    </row>
    <row r="20" spans="1:17">
      <c r="A20" s="17"/>
      <c r="B20" s="39"/>
      <c r="C20" s="39"/>
      <c r="D20" s="39"/>
      <c r="E20" s="44"/>
      <c r="F20" s="44"/>
      <c r="G20" s="44"/>
      <c r="H20" s="39"/>
      <c r="I20" s="39"/>
      <c r="J20" s="39"/>
      <c r="K20" s="39"/>
      <c r="L20" s="39"/>
      <c r="M20" s="39"/>
      <c r="N20" s="39"/>
      <c r="O20" s="39"/>
      <c r="P20" s="39"/>
      <c r="Q20" s="17"/>
    </row>
  </sheetData>
  <mergeCells count="15">
    <mergeCell ref="A6:A18"/>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3" type="noConversion"/>
  <printOptions horizontalCentered="1"/>
  <pageMargins left="0.25" right="0.25"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C7" sqref="C7"/>
    </sheetView>
  </sheetViews>
  <sheetFormatPr defaultColWidth="9.77734375" defaultRowHeight="14.4"/>
  <cols>
    <col min="1" max="1" width="1.5546875" customWidth="1"/>
    <col min="2" max="2" width="84.5546875" customWidth="1"/>
    <col min="3" max="3" width="38.44140625" customWidth="1"/>
    <col min="4" max="4" width="1.5546875" customWidth="1"/>
  </cols>
  <sheetData>
    <row r="1" spans="1:4" ht="16.350000000000001" customHeight="1">
      <c r="A1" s="40"/>
      <c r="B1" s="41"/>
      <c r="C1" s="33"/>
      <c r="D1" s="19"/>
    </row>
    <row r="2" spans="1:4" ht="22.8" customHeight="1">
      <c r="A2" s="5"/>
      <c r="B2" s="103" t="s">
        <v>225</v>
      </c>
      <c r="C2" s="103"/>
      <c r="D2" s="20"/>
    </row>
    <row r="3" spans="1:4" ht="19.5" customHeight="1">
      <c r="A3" s="5"/>
      <c r="B3" s="6"/>
      <c r="C3" s="7" t="s">
        <v>5</v>
      </c>
      <c r="D3" s="45"/>
    </row>
    <row r="4" spans="1:4" ht="22.95" customHeight="1">
      <c r="A4" s="10"/>
      <c r="B4" s="24" t="s">
        <v>226</v>
      </c>
      <c r="C4" s="24" t="s">
        <v>227</v>
      </c>
      <c r="D4" s="10"/>
    </row>
    <row r="5" spans="1:4" ht="16.5" customHeight="1">
      <c r="A5" s="115"/>
      <c r="B5" s="26" t="s">
        <v>228</v>
      </c>
      <c r="C5" s="12" t="s">
        <v>229</v>
      </c>
      <c r="D5" s="115"/>
    </row>
    <row r="6" spans="1:4" ht="16.5" customHeight="1">
      <c r="A6" s="115"/>
      <c r="B6" s="26" t="s">
        <v>230</v>
      </c>
      <c r="C6" s="12" t="s">
        <v>231</v>
      </c>
      <c r="D6" s="115"/>
    </row>
    <row r="7" spans="1:4" ht="16.5" customHeight="1">
      <c r="A7" s="31"/>
      <c r="B7" s="43" t="s">
        <v>223</v>
      </c>
      <c r="C7" s="81">
        <v>2180.5645300000001</v>
      </c>
      <c r="D7" s="31"/>
    </row>
    <row r="8" spans="1:4" ht="9.75" customHeight="1">
      <c r="A8" s="17"/>
      <c r="B8" s="39"/>
      <c r="C8" s="39"/>
      <c r="D8" s="46"/>
    </row>
  </sheetData>
  <mergeCells count="3">
    <mergeCell ref="B2:C2"/>
    <mergeCell ref="A5:A6"/>
    <mergeCell ref="D5:D6"/>
  </mergeCells>
  <phoneticPr fontId="13" type="noConversion"/>
  <printOptions horizontalCentered="1"/>
  <pageMargins left="0.70800000429153442" right="0.70800000429153442" top="1.062000036239624" bottom="0.86599999666213989"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topLeftCell="A10" workbookViewId="0">
      <selection activeCell="E17" sqref="E17"/>
    </sheetView>
  </sheetViews>
  <sheetFormatPr defaultColWidth="9.77734375"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1"/>
      <c r="B1" s="2"/>
      <c r="C1" s="3"/>
      <c r="D1" s="3"/>
      <c r="E1" s="3"/>
      <c r="F1" s="47"/>
    </row>
    <row r="2" spans="1:6" ht="22.8" customHeight="1">
      <c r="A2" s="4"/>
      <c r="B2" s="103" t="s">
        <v>232</v>
      </c>
      <c r="C2" s="103"/>
      <c r="D2" s="103"/>
      <c r="E2" s="103"/>
      <c r="F2" s="48"/>
    </row>
    <row r="3" spans="1:6" ht="19.5" customHeight="1">
      <c r="A3" s="4"/>
      <c r="B3" s="104"/>
      <c r="C3" s="104"/>
      <c r="D3" s="6"/>
      <c r="E3" s="7" t="s">
        <v>5</v>
      </c>
      <c r="F3" s="45"/>
    </row>
    <row r="4" spans="1:6" ht="22.95" customHeight="1">
      <c r="A4" s="8"/>
      <c r="B4" s="109" t="s">
        <v>6</v>
      </c>
      <c r="C4" s="109"/>
      <c r="D4" s="109" t="s">
        <v>7</v>
      </c>
      <c r="E4" s="109"/>
      <c r="F4" s="8"/>
    </row>
    <row r="5" spans="1:6" ht="22.95" customHeight="1">
      <c r="A5" s="8"/>
      <c r="B5" s="25" t="s">
        <v>8</v>
      </c>
      <c r="C5" s="25" t="s">
        <v>9</v>
      </c>
      <c r="D5" s="25" t="s">
        <v>8</v>
      </c>
      <c r="E5" s="25" t="s">
        <v>9</v>
      </c>
      <c r="F5" s="8"/>
    </row>
    <row r="6" spans="1:6" ht="16.5" customHeight="1">
      <c r="A6" s="4"/>
      <c r="B6" s="11" t="s">
        <v>233</v>
      </c>
      <c r="C6" s="12" t="s">
        <v>11</v>
      </c>
      <c r="D6" s="11" t="s">
        <v>234</v>
      </c>
      <c r="E6" s="79">
        <f>23898.446768+C39</f>
        <v>23986.777583000003</v>
      </c>
      <c r="F6" s="4"/>
    </row>
    <row r="7" spans="1:6" ht="16.5" customHeight="1">
      <c r="A7" s="106"/>
      <c r="B7" s="11" t="s">
        <v>235</v>
      </c>
      <c r="C7" s="12" t="s">
        <v>11</v>
      </c>
      <c r="D7" s="11" t="s">
        <v>12</v>
      </c>
      <c r="E7" s="12"/>
      <c r="F7" s="4"/>
    </row>
    <row r="8" spans="1:6" ht="16.5" customHeight="1">
      <c r="A8" s="106"/>
      <c r="B8" s="11" t="s">
        <v>236</v>
      </c>
      <c r="C8" s="12"/>
      <c r="D8" s="11" t="s">
        <v>14</v>
      </c>
      <c r="E8" s="12"/>
      <c r="F8" s="4"/>
    </row>
    <row r="9" spans="1:6" ht="16.5" customHeight="1">
      <c r="A9" s="106"/>
      <c r="B9" s="11" t="s">
        <v>237</v>
      </c>
      <c r="C9" s="12"/>
      <c r="D9" s="11" t="s">
        <v>16</v>
      </c>
      <c r="E9" s="12"/>
      <c r="F9" s="4"/>
    </row>
    <row r="10" spans="1:6" ht="16.5" customHeight="1">
      <c r="A10" s="106"/>
      <c r="B10" s="11"/>
      <c r="C10" s="12"/>
      <c r="D10" s="11" t="s">
        <v>18</v>
      </c>
      <c r="E10" s="12">
        <f>20822.904704+C38</f>
        <v>20911.235519000002</v>
      </c>
      <c r="F10" s="4"/>
    </row>
    <row r="11" spans="1:6" ht="16.5" customHeight="1">
      <c r="A11" s="106"/>
      <c r="B11" s="11"/>
      <c r="C11" s="12"/>
      <c r="D11" s="11" t="s">
        <v>20</v>
      </c>
      <c r="E11" s="12" t="s">
        <v>21</v>
      </c>
      <c r="F11" s="4"/>
    </row>
    <row r="12" spans="1:6" ht="16.5" customHeight="1">
      <c r="A12" s="106"/>
      <c r="B12" s="11"/>
      <c r="C12" s="12"/>
      <c r="D12" s="11" t="s">
        <v>23</v>
      </c>
      <c r="E12" s="12"/>
      <c r="F12" s="4"/>
    </row>
    <row r="13" spans="1:6" ht="16.5" customHeight="1">
      <c r="A13" s="106"/>
      <c r="B13" s="11"/>
      <c r="C13" s="12"/>
      <c r="D13" s="11" t="s">
        <v>25</v>
      </c>
      <c r="E13" s="12"/>
      <c r="F13" s="4"/>
    </row>
    <row r="14" spans="1:6" ht="16.5" customHeight="1">
      <c r="A14" s="106"/>
      <c r="B14" s="11"/>
      <c r="C14" s="12"/>
      <c r="D14" s="11" t="s">
        <v>27</v>
      </c>
      <c r="E14" s="12" t="s">
        <v>28</v>
      </c>
      <c r="F14" s="4"/>
    </row>
    <row r="15" spans="1:6" ht="16.5" customHeight="1">
      <c r="A15" s="106"/>
      <c r="B15" s="11"/>
      <c r="C15" s="12"/>
      <c r="D15" s="11" t="s">
        <v>31</v>
      </c>
      <c r="E15" s="12"/>
      <c r="F15" s="4"/>
    </row>
    <row r="16" spans="1:6" ht="16.5" customHeight="1">
      <c r="A16" s="106"/>
      <c r="B16" s="11"/>
      <c r="C16" s="12"/>
      <c r="D16" s="11" t="s">
        <v>32</v>
      </c>
      <c r="E16" s="12" t="s">
        <v>33</v>
      </c>
      <c r="F16" s="4"/>
    </row>
    <row r="17" spans="1:6" ht="16.5" customHeight="1">
      <c r="A17" s="106"/>
      <c r="B17" s="11"/>
      <c r="C17" s="12"/>
      <c r="D17" s="11" t="s">
        <v>34</v>
      </c>
      <c r="E17" s="12"/>
      <c r="F17" s="4"/>
    </row>
    <row r="18" spans="1:6" ht="16.5" customHeight="1">
      <c r="A18" s="106"/>
      <c r="B18" s="11"/>
      <c r="C18" s="12"/>
      <c r="D18" s="11" t="s">
        <v>35</v>
      </c>
      <c r="E18" s="12"/>
      <c r="F18" s="4"/>
    </row>
    <row r="19" spans="1:6" ht="16.5" customHeight="1">
      <c r="A19" s="106"/>
      <c r="B19" s="11"/>
      <c r="C19" s="12"/>
      <c r="D19" s="11" t="s">
        <v>36</v>
      </c>
      <c r="E19" s="12"/>
      <c r="F19" s="4"/>
    </row>
    <row r="20" spans="1:6" ht="16.5" customHeight="1">
      <c r="A20" s="106"/>
      <c r="B20" s="11"/>
      <c r="C20" s="12"/>
      <c r="D20" s="11" t="s">
        <v>37</v>
      </c>
      <c r="E20" s="12"/>
      <c r="F20" s="4"/>
    </row>
    <row r="21" spans="1:6" ht="16.5" customHeight="1">
      <c r="A21" s="106"/>
      <c r="B21" s="11"/>
      <c r="C21" s="12"/>
      <c r="D21" s="11" t="s">
        <v>38</v>
      </c>
      <c r="E21" s="12"/>
      <c r="F21" s="4"/>
    </row>
    <row r="22" spans="1:6" ht="16.5" customHeight="1">
      <c r="A22" s="106"/>
      <c r="B22" s="11"/>
      <c r="C22" s="12"/>
      <c r="D22" s="11" t="s">
        <v>39</v>
      </c>
      <c r="E22" s="12"/>
      <c r="F22" s="4"/>
    </row>
    <row r="23" spans="1:6" ht="16.5" customHeight="1">
      <c r="A23" s="106"/>
      <c r="B23" s="11"/>
      <c r="C23" s="12"/>
      <c r="D23" s="11" t="s">
        <v>40</v>
      </c>
      <c r="E23" s="12"/>
      <c r="F23" s="4"/>
    </row>
    <row r="24" spans="1:6" ht="16.5" customHeight="1">
      <c r="A24" s="106"/>
      <c r="B24" s="11"/>
      <c r="C24" s="12"/>
      <c r="D24" s="11" t="s">
        <v>41</v>
      </c>
      <c r="E24" s="12"/>
      <c r="F24" s="4"/>
    </row>
    <row r="25" spans="1:6" ht="16.5" customHeight="1">
      <c r="A25" s="106"/>
      <c r="B25" s="11"/>
      <c r="C25" s="12"/>
      <c r="D25" s="11" t="s">
        <v>42</v>
      </c>
      <c r="E25" s="12"/>
      <c r="F25" s="4"/>
    </row>
    <row r="26" spans="1:6" ht="16.5" customHeight="1">
      <c r="A26" s="106"/>
      <c r="B26" s="11"/>
      <c r="C26" s="12"/>
      <c r="D26" s="11" t="s">
        <v>43</v>
      </c>
      <c r="E26" s="12"/>
      <c r="F26" s="4"/>
    </row>
    <row r="27" spans="1:6" ht="16.5" customHeight="1">
      <c r="A27" s="106"/>
      <c r="B27" s="11"/>
      <c r="C27" s="12"/>
      <c r="D27" s="11" t="s">
        <v>44</v>
      </c>
      <c r="E27" s="12"/>
      <c r="F27" s="4"/>
    </row>
    <row r="28" spans="1:6" ht="16.5" customHeight="1">
      <c r="A28" s="106"/>
      <c r="B28" s="11"/>
      <c r="C28" s="12"/>
      <c r="D28" s="11" t="s">
        <v>45</v>
      </c>
      <c r="E28" s="12"/>
      <c r="F28" s="4"/>
    </row>
    <row r="29" spans="1:6" ht="16.5" customHeight="1">
      <c r="A29" s="106"/>
      <c r="B29" s="11"/>
      <c r="C29" s="12"/>
      <c r="D29" s="11" t="s">
        <v>46</v>
      </c>
      <c r="E29" s="12"/>
      <c r="F29" s="4"/>
    </row>
    <row r="30" spans="1:6" ht="16.5" customHeight="1">
      <c r="A30" s="106"/>
      <c r="B30" s="11"/>
      <c r="C30" s="12"/>
      <c r="D30" s="11" t="s">
        <v>238</v>
      </c>
      <c r="E30" s="12"/>
      <c r="F30" s="4"/>
    </row>
    <row r="31" spans="1:6" ht="16.5" customHeight="1">
      <c r="A31" s="106"/>
      <c r="B31" s="11"/>
      <c r="C31" s="12"/>
      <c r="D31" s="11" t="s">
        <v>239</v>
      </c>
      <c r="E31" s="12"/>
      <c r="F31" s="4"/>
    </row>
    <row r="32" spans="1:6" ht="16.5" customHeight="1">
      <c r="A32" s="106"/>
      <c r="B32" s="11"/>
      <c r="C32" s="12"/>
      <c r="D32" s="11" t="s">
        <v>240</v>
      </c>
      <c r="E32" s="12"/>
      <c r="F32" s="4"/>
    </row>
    <row r="33" spans="1:6" ht="16.5" customHeight="1">
      <c r="A33" s="106"/>
      <c r="B33" s="11"/>
      <c r="C33" s="12"/>
      <c r="D33" s="11" t="s">
        <v>241</v>
      </c>
      <c r="E33" s="12"/>
      <c r="F33" s="4"/>
    </row>
    <row r="34" spans="1:6" ht="16.5" customHeight="1">
      <c r="A34" s="106"/>
      <c r="B34" s="11"/>
      <c r="C34" s="12"/>
      <c r="D34" s="11" t="s">
        <v>242</v>
      </c>
      <c r="E34" s="12"/>
      <c r="F34" s="4"/>
    </row>
    <row r="35" spans="1:6" ht="16.5" customHeight="1">
      <c r="A35" s="106"/>
      <c r="B35" s="11"/>
      <c r="C35" s="12"/>
      <c r="D35" s="11" t="s">
        <v>243</v>
      </c>
      <c r="E35" s="12"/>
      <c r="F35" s="4"/>
    </row>
    <row r="36" spans="1:6" ht="16.5" customHeight="1">
      <c r="A36" s="106"/>
      <c r="B36" s="11"/>
      <c r="C36" s="12"/>
      <c r="D36" s="11" t="s">
        <v>244</v>
      </c>
      <c r="E36" s="12"/>
      <c r="F36" s="4"/>
    </row>
    <row r="37" spans="1:6" ht="16.5" customHeight="1">
      <c r="A37" s="106"/>
      <c r="B37" s="11"/>
      <c r="C37" s="12"/>
      <c r="D37" s="11" t="s">
        <v>245</v>
      </c>
      <c r="E37" s="12"/>
      <c r="F37" s="4"/>
    </row>
    <row r="38" spans="1:6" ht="16.5" customHeight="1">
      <c r="A38" s="4"/>
      <c r="B38" s="11" t="s">
        <v>246</v>
      </c>
      <c r="C38" s="12">
        <f>C39</f>
        <v>88.330815000000001</v>
      </c>
      <c r="D38" s="11" t="s">
        <v>247</v>
      </c>
      <c r="E38" s="12"/>
      <c r="F38" s="4"/>
    </row>
    <row r="39" spans="1:6" ht="16.5" customHeight="1">
      <c r="A39" s="4"/>
      <c r="B39" s="11" t="s">
        <v>248</v>
      </c>
      <c r="C39" s="12">
        <f>88.330815</f>
        <v>88.330815000000001</v>
      </c>
      <c r="D39" s="11"/>
      <c r="E39" s="12"/>
      <c r="F39" s="4"/>
    </row>
    <row r="40" spans="1:6" ht="16.5" customHeight="1">
      <c r="A40" s="38"/>
      <c r="B40" s="11" t="s">
        <v>249</v>
      </c>
      <c r="C40" s="12"/>
      <c r="D40" s="11"/>
      <c r="E40" s="12"/>
      <c r="F40" s="38"/>
    </row>
    <row r="41" spans="1:6" ht="16.5" customHeight="1">
      <c r="A41" s="38"/>
      <c r="B41" s="11" t="s">
        <v>250</v>
      </c>
      <c r="C41" s="12"/>
      <c r="D41" s="11"/>
      <c r="E41" s="12"/>
      <c r="F41" s="38"/>
    </row>
    <row r="42" spans="1:6" ht="16.5" customHeight="1">
      <c r="A42" s="4"/>
      <c r="B42" s="29" t="s">
        <v>57</v>
      </c>
      <c r="C42" s="78">
        <f>C38+C6</f>
        <v>23986.777583000003</v>
      </c>
      <c r="D42" s="29" t="s">
        <v>58</v>
      </c>
      <c r="E42" s="78">
        <f>23898.446768+C39</f>
        <v>23986.777583000003</v>
      </c>
      <c r="F42" s="4"/>
    </row>
    <row r="43" spans="1:6" ht="9.75" customHeight="1">
      <c r="A43" s="15"/>
      <c r="B43" s="16"/>
      <c r="C43" s="16"/>
      <c r="D43" s="16"/>
      <c r="E43" s="16"/>
      <c r="F43" s="49"/>
    </row>
  </sheetData>
  <mergeCells count="5">
    <mergeCell ref="B2:E2"/>
    <mergeCell ref="B3:C3"/>
    <mergeCell ref="B4:C4"/>
    <mergeCell ref="D4:E4"/>
    <mergeCell ref="A7:A37"/>
  </mergeCells>
  <phoneticPr fontId="13" type="noConversion"/>
  <printOptions horizontalCentered="1"/>
  <pageMargins left="0.25" right="0.25"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workbookViewId="0">
      <pane ySplit="6" topLeftCell="A7" activePane="bottomLeft" state="frozen"/>
      <selection pane="bottomLeft" activeCell="F37" sqref="F37"/>
    </sheetView>
  </sheetViews>
  <sheetFormatPr defaultColWidth="9.77734375" defaultRowHeight="14.4"/>
  <cols>
    <col min="1" max="1" width="1.5546875" customWidth="1"/>
    <col min="2" max="2" width="33.33203125" customWidth="1"/>
    <col min="3" max="3" width="11.77734375" customWidth="1"/>
    <col min="4" max="4" width="30.77734375" customWidth="1"/>
    <col min="5" max="5" width="16.44140625" customWidth="1"/>
    <col min="6" max="6" width="21.88671875" customWidth="1"/>
    <col min="7" max="10" width="16.44140625" customWidth="1"/>
    <col min="11" max="11" width="1.5546875" customWidth="1"/>
    <col min="12" max="13" width="9.77734375" customWidth="1"/>
  </cols>
  <sheetData>
    <row r="1" spans="1:11" ht="16.350000000000001" customHeight="1">
      <c r="A1" s="1"/>
      <c r="B1" s="2"/>
      <c r="C1" s="50"/>
      <c r="D1" s="3"/>
      <c r="E1" s="3"/>
      <c r="F1" s="3"/>
      <c r="G1" s="3"/>
      <c r="H1" s="3" t="s">
        <v>0</v>
      </c>
      <c r="I1" s="3"/>
      <c r="J1" s="50"/>
      <c r="K1" s="47"/>
    </row>
    <row r="2" spans="1:11" ht="22.8" customHeight="1">
      <c r="A2" s="4"/>
      <c r="B2" s="103" t="s">
        <v>251</v>
      </c>
      <c r="C2" s="103"/>
      <c r="D2" s="103"/>
      <c r="E2" s="103"/>
      <c r="F2" s="103"/>
      <c r="G2" s="103"/>
      <c r="H2" s="103"/>
      <c r="I2" s="103"/>
      <c r="J2" s="51"/>
      <c r="K2" s="48"/>
    </row>
    <row r="3" spans="1:11" ht="19.5" customHeight="1">
      <c r="A3" s="4"/>
      <c r="B3" s="104"/>
      <c r="C3" s="104"/>
      <c r="D3" s="104"/>
      <c r="E3" s="6"/>
      <c r="F3" s="6"/>
      <c r="G3" s="6"/>
      <c r="H3" s="6"/>
      <c r="I3" s="7"/>
      <c r="J3" s="7" t="s">
        <v>5</v>
      </c>
      <c r="K3" s="45"/>
    </row>
    <row r="4" spans="1:11" ht="22.95" customHeight="1">
      <c r="A4" s="8"/>
      <c r="B4" s="109" t="s">
        <v>252</v>
      </c>
      <c r="C4" s="109" t="s">
        <v>253</v>
      </c>
      <c r="D4" s="109"/>
      <c r="E4" s="109" t="s">
        <v>254</v>
      </c>
      <c r="F4" s="109"/>
      <c r="G4" s="109"/>
      <c r="H4" s="109"/>
      <c r="I4" s="109"/>
      <c r="J4" s="109"/>
      <c r="K4" s="8"/>
    </row>
    <row r="5" spans="1:11" ht="22.95" customHeight="1">
      <c r="A5" s="8"/>
      <c r="B5" s="109"/>
      <c r="C5" s="109" t="s">
        <v>255</v>
      </c>
      <c r="D5" s="109" t="s">
        <v>256</v>
      </c>
      <c r="E5" s="109" t="s">
        <v>61</v>
      </c>
      <c r="F5" s="109" t="s">
        <v>83</v>
      </c>
      <c r="G5" s="109"/>
      <c r="H5" s="109"/>
      <c r="I5" s="109" t="s">
        <v>84</v>
      </c>
      <c r="J5" s="109"/>
      <c r="K5" s="52"/>
    </row>
    <row r="6" spans="1:11" ht="34.5" customHeight="1">
      <c r="A6" s="8"/>
      <c r="B6" s="109"/>
      <c r="C6" s="109"/>
      <c r="D6" s="109"/>
      <c r="E6" s="109"/>
      <c r="F6" s="25" t="s">
        <v>63</v>
      </c>
      <c r="G6" s="25" t="s">
        <v>257</v>
      </c>
      <c r="H6" s="25" t="s">
        <v>258</v>
      </c>
      <c r="I6" s="25" t="s">
        <v>259</v>
      </c>
      <c r="J6" s="24" t="s">
        <v>260</v>
      </c>
      <c r="K6" s="8"/>
    </row>
    <row r="7" spans="1:11" ht="16.5" customHeight="1">
      <c r="A7" s="106"/>
      <c r="B7" s="26" t="s">
        <v>204</v>
      </c>
      <c r="C7" s="26" t="s">
        <v>261</v>
      </c>
      <c r="D7" s="26" t="s">
        <v>262</v>
      </c>
      <c r="E7" s="12" t="s">
        <v>263</v>
      </c>
      <c r="F7" s="12" t="s">
        <v>263</v>
      </c>
      <c r="G7" s="12" t="s">
        <v>264</v>
      </c>
      <c r="H7" s="12" t="s">
        <v>173</v>
      </c>
      <c r="I7" s="12"/>
      <c r="J7" s="12"/>
      <c r="K7" s="4"/>
    </row>
    <row r="8" spans="1:11" ht="16.5" customHeight="1">
      <c r="A8" s="106"/>
      <c r="B8" s="26" t="s">
        <v>204</v>
      </c>
      <c r="C8" s="26" t="s">
        <v>265</v>
      </c>
      <c r="D8" s="26" t="s">
        <v>266</v>
      </c>
      <c r="E8" s="12" t="s">
        <v>267</v>
      </c>
      <c r="F8" s="12" t="s">
        <v>267</v>
      </c>
      <c r="G8" s="12" t="s">
        <v>268</v>
      </c>
      <c r="H8" s="12" t="s">
        <v>269</v>
      </c>
      <c r="I8" s="12"/>
      <c r="J8" s="12"/>
      <c r="K8" s="4"/>
    </row>
    <row r="9" spans="1:11" ht="16.5" customHeight="1">
      <c r="A9" s="106"/>
      <c r="B9" s="26" t="s">
        <v>204</v>
      </c>
      <c r="C9" s="26" t="s">
        <v>270</v>
      </c>
      <c r="D9" s="26" t="s">
        <v>271</v>
      </c>
      <c r="E9" s="12" t="s">
        <v>33</v>
      </c>
      <c r="F9" s="12" t="s">
        <v>33</v>
      </c>
      <c r="G9" s="12" t="s">
        <v>33</v>
      </c>
      <c r="H9" s="12"/>
      <c r="I9" s="12"/>
      <c r="J9" s="12"/>
      <c r="K9" s="4"/>
    </row>
    <row r="10" spans="1:11" ht="16.5" customHeight="1">
      <c r="A10" s="106"/>
      <c r="B10" s="26" t="s">
        <v>204</v>
      </c>
      <c r="C10" s="26" t="s">
        <v>272</v>
      </c>
      <c r="D10" s="26" t="s">
        <v>273</v>
      </c>
      <c r="E10" s="12" t="s">
        <v>274</v>
      </c>
      <c r="F10" s="12"/>
      <c r="G10" s="12"/>
      <c r="H10" s="12"/>
      <c r="I10" s="12" t="s">
        <v>274</v>
      </c>
      <c r="J10" s="12" t="s">
        <v>274</v>
      </c>
      <c r="K10" s="4"/>
    </row>
    <row r="11" spans="1:11" ht="16.5" customHeight="1">
      <c r="A11" s="106"/>
      <c r="B11" s="26" t="s">
        <v>204</v>
      </c>
      <c r="C11" s="26" t="s">
        <v>275</v>
      </c>
      <c r="D11" s="26" t="s">
        <v>276</v>
      </c>
      <c r="E11" s="12" t="s">
        <v>110</v>
      </c>
      <c r="F11" s="12" t="s">
        <v>110</v>
      </c>
      <c r="G11" s="12" t="s">
        <v>110</v>
      </c>
      <c r="H11" s="12"/>
      <c r="I11" s="12"/>
      <c r="J11" s="12"/>
      <c r="K11" s="4"/>
    </row>
    <row r="12" spans="1:11" ht="16.5" customHeight="1">
      <c r="A12" s="106"/>
      <c r="B12" s="26" t="s">
        <v>204</v>
      </c>
      <c r="C12" s="26" t="s">
        <v>277</v>
      </c>
      <c r="D12" s="26" t="s">
        <v>278</v>
      </c>
      <c r="E12" s="12" t="s">
        <v>279</v>
      </c>
      <c r="F12" s="12"/>
      <c r="G12" s="12"/>
      <c r="H12" s="12"/>
      <c r="I12" s="12" t="s">
        <v>279</v>
      </c>
      <c r="J12" s="12" t="s">
        <v>279</v>
      </c>
      <c r="K12" s="4"/>
    </row>
    <row r="13" spans="1:11" ht="16.5" customHeight="1">
      <c r="A13" s="106"/>
      <c r="B13" s="26" t="s">
        <v>204</v>
      </c>
      <c r="C13" s="26" t="s">
        <v>280</v>
      </c>
      <c r="D13" s="26" t="s">
        <v>281</v>
      </c>
      <c r="E13" s="12" t="s">
        <v>185</v>
      </c>
      <c r="F13" s="12" t="s">
        <v>185</v>
      </c>
      <c r="G13" s="12" t="s">
        <v>185</v>
      </c>
      <c r="H13" s="12"/>
      <c r="I13" s="12"/>
      <c r="J13" s="12"/>
      <c r="K13" s="4"/>
    </row>
    <row r="14" spans="1:11" ht="16.5" customHeight="1">
      <c r="A14" s="106"/>
      <c r="B14" s="26" t="s">
        <v>204</v>
      </c>
      <c r="C14" s="26" t="s">
        <v>282</v>
      </c>
      <c r="D14" s="26" t="s">
        <v>283</v>
      </c>
      <c r="E14" s="12" t="s">
        <v>21</v>
      </c>
      <c r="F14" s="12" t="s">
        <v>21</v>
      </c>
      <c r="G14" s="12"/>
      <c r="H14" s="12" t="s">
        <v>21</v>
      </c>
      <c r="I14" s="12"/>
      <c r="J14" s="12"/>
      <c r="K14" s="4"/>
    </row>
    <row r="15" spans="1:11" ht="16.5" customHeight="1">
      <c r="A15" s="106"/>
      <c r="B15" s="26" t="s">
        <v>204</v>
      </c>
      <c r="C15" s="26" t="s">
        <v>284</v>
      </c>
      <c r="D15" s="26" t="s">
        <v>285</v>
      </c>
      <c r="E15" s="12" t="s">
        <v>182</v>
      </c>
      <c r="F15" s="12" t="s">
        <v>182</v>
      </c>
      <c r="G15" s="12" t="s">
        <v>182</v>
      </c>
      <c r="H15" s="12"/>
      <c r="I15" s="12"/>
      <c r="J15" s="12"/>
      <c r="K15" s="4"/>
    </row>
    <row r="16" spans="1:11" ht="16.5" customHeight="1">
      <c r="A16" s="106"/>
      <c r="B16" s="26" t="s">
        <v>204</v>
      </c>
      <c r="C16" s="26" t="s">
        <v>286</v>
      </c>
      <c r="D16" s="26" t="s">
        <v>287</v>
      </c>
      <c r="E16" s="12" t="s">
        <v>135</v>
      </c>
      <c r="F16" s="12"/>
      <c r="G16" s="12"/>
      <c r="H16" s="12"/>
      <c r="I16" s="12" t="s">
        <v>135</v>
      </c>
      <c r="J16" s="12" t="s">
        <v>135</v>
      </c>
      <c r="K16" s="4"/>
    </row>
    <row r="17" spans="1:11" ht="16.5" customHeight="1">
      <c r="A17" s="28"/>
      <c r="B17" s="53"/>
      <c r="C17" s="53"/>
      <c r="D17" s="29" t="s">
        <v>78</v>
      </c>
      <c r="E17" s="14" t="s">
        <v>11</v>
      </c>
      <c r="F17" s="14" t="s">
        <v>194</v>
      </c>
      <c r="G17" s="14" t="s">
        <v>288</v>
      </c>
      <c r="H17" s="14" t="s">
        <v>289</v>
      </c>
      <c r="I17" s="14" t="s">
        <v>224</v>
      </c>
      <c r="J17" s="14" t="s">
        <v>224</v>
      </c>
      <c r="K17" s="28"/>
    </row>
    <row r="18" spans="1:11" ht="9.75" customHeight="1">
      <c r="A18" s="15"/>
      <c r="B18" s="16"/>
      <c r="C18" s="54"/>
      <c r="D18" s="16"/>
      <c r="E18" s="16"/>
      <c r="F18" s="16"/>
      <c r="G18" s="16"/>
      <c r="H18" s="16"/>
      <c r="I18" s="16"/>
      <c r="J18" s="54"/>
      <c r="K18" s="49"/>
    </row>
  </sheetData>
  <mergeCells count="11">
    <mergeCell ref="A7:A16"/>
    <mergeCell ref="B2:I2"/>
    <mergeCell ref="B3:D3"/>
    <mergeCell ref="B4:B6"/>
    <mergeCell ref="C4:D4"/>
    <mergeCell ref="E4:J4"/>
    <mergeCell ref="C5:C6"/>
    <mergeCell ref="D5:D6"/>
    <mergeCell ref="E5:E6"/>
    <mergeCell ref="F5:H5"/>
    <mergeCell ref="I5:J5"/>
  </mergeCells>
  <phoneticPr fontId="13" type="noConversion"/>
  <printOptions horizontalCentered="1"/>
  <pageMargins left="0.25" right="0.25" top="0.75" bottom="0.75" header="0.3" footer="0.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workbookViewId="0">
      <pane ySplit="5" topLeftCell="A27" activePane="bottomLeft" state="frozen"/>
      <selection pane="bottomLeft" activeCell="I60" sqref="I60"/>
    </sheetView>
  </sheetViews>
  <sheetFormatPr defaultColWidth="9.77734375" defaultRowHeight="14.4"/>
  <cols>
    <col min="1" max="1" width="1.5546875" customWidth="1"/>
    <col min="2" max="2" width="19" customWidth="1"/>
    <col min="3" max="3" width="28" customWidth="1"/>
    <col min="4" max="6" width="16.44140625" customWidth="1"/>
    <col min="7" max="7" width="1.5546875" customWidth="1"/>
    <col min="8" max="9" width="9.77734375" customWidth="1"/>
  </cols>
  <sheetData>
    <row r="1" spans="1:7" ht="16.350000000000001" customHeight="1">
      <c r="A1" s="1"/>
      <c r="B1" s="2"/>
      <c r="C1" s="3"/>
      <c r="D1" s="3"/>
      <c r="E1" s="3"/>
      <c r="F1" s="3" t="s">
        <v>0</v>
      </c>
      <c r="G1" s="47"/>
    </row>
    <row r="2" spans="1:7" ht="22.8" customHeight="1">
      <c r="A2" s="4"/>
      <c r="B2" s="103" t="s">
        <v>290</v>
      </c>
      <c r="C2" s="103"/>
      <c r="D2" s="103"/>
      <c r="E2" s="103"/>
      <c r="F2" s="103"/>
      <c r="G2" s="48"/>
    </row>
    <row r="3" spans="1:7" ht="19.5" customHeight="1">
      <c r="A3" s="4"/>
      <c r="B3" s="104"/>
      <c r="C3" s="104"/>
      <c r="D3" s="6"/>
      <c r="E3" s="6"/>
      <c r="F3" s="7" t="s">
        <v>5</v>
      </c>
      <c r="G3" s="45"/>
    </row>
    <row r="4" spans="1:7" ht="22.8" customHeight="1">
      <c r="A4" s="8"/>
      <c r="B4" s="109" t="s">
        <v>81</v>
      </c>
      <c r="C4" s="109" t="s">
        <v>82</v>
      </c>
      <c r="D4" s="109" t="s">
        <v>254</v>
      </c>
      <c r="E4" s="109"/>
      <c r="F4" s="109"/>
      <c r="G4" s="8"/>
    </row>
    <row r="5" spans="1:7" ht="22.8" customHeight="1">
      <c r="A5" s="8"/>
      <c r="B5" s="109"/>
      <c r="C5" s="109"/>
      <c r="D5" s="25" t="s">
        <v>61</v>
      </c>
      <c r="E5" s="25" t="s">
        <v>257</v>
      </c>
      <c r="F5" s="25" t="s">
        <v>258</v>
      </c>
      <c r="G5" s="8"/>
    </row>
    <row r="6" spans="1:7" ht="16.5" customHeight="1">
      <c r="A6" s="106"/>
      <c r="B6" s="26" t="s">
        <v>90</v>
      </c>
      <c r="C6" s="26" t="s">
        <v>91</v>
      </c>
      <c r="D6" s="12" t="s">
        <v>92</v>
      </c>
      <c r="E6" s="12" t="s">
        <v>92</v>
      </c>
      <c r="F6" s="12"/>
      <c r="G6" s="4"/>
    </row>
    <row r="7" spans="1:7">
      <c r="A7" s="106"/>
      <c r="B7" s="26" t="s">
        <v>90</v>
      </c>
      <c r="C7" s="26" t="s">
        <v>93</v>
      </c>
      <c r="D7" s="12" t="s">
        <v>94</v>
      </c>
      <c r="E7" s="12" t="s">
        <v>94</v>
      </c>
      <c r="F7" s="12"/>
      <c r="G7" s="4"/>
    </row>
    <row r="8" spans="1:7" ht="16.5" customHeight="1">
      <c r="A8" s="106"/>
      <c r="B8" s="26" t="s">
        <v>90</v>
      </c>
      <c r="C8" s="26" t="s">
        <v>95</v>
      </c>
      <c r="D8" s="12" t="s">
        <v>96</v>
      </c>
      <c r="E8" s="12" t="s">
        <v>96</v>
      </c>
      <c r="F8" s="12"/>
      <c r="G8" s="4"/>
    </row>
    <row r="9" spans="1:7" ht="16.5" customHeight="1">
      <c r="A9" s="106"/>
      <c r="B9" s="26" t="s">
        <v>90</v>
      </c>
      <c r="C9" s="26" t="s">
        <v>97</v>
      </c>
      <c r="D9" s="12" t="s">
        <v>98</v>
      </c>
      <c r="E9" s="12" t="s">
        <v>98</v>
      </c>
      <c r="F9" s="12"/>
      <c r="G9" s="4"/>
    </row>
    <row r="10" spans="1:7" ht="16.5" customHeight="1">
      <c r="A10" s="106"/>
      <c r="B10" s="26" t="s">
        <v>99</v>
      </c>
      <c r="C10" s="26" t="s">
        <v>181</v>
      </c>
      <c r="D10" s="12" t="s">
        <v>182</v>
      </c>
      <c r="E10" s="12" t="s">
        <v>182</v>
      </c>
      <c r="F10" s="12"/>
      <c r="G10" s="4"/>
    </row>
    <row r="11" spans="1:7" ht="16.5" customHeight="1">
      <c r="A11" s="106"/>
      <c r="B11" s="26" t="s">
        <v>99</v>
      </c>
      <c r="C11" s="26" t="s">
        <v>184</v>
      </c>
      <c r="D11" s="12" t="s">
        <v>185</v>
      </c>
      <c r="E11" s="12" t="s">
        <v>185</v>
      </c>
      <c r="F11" s="12"/>
      <c r="G11" s="4"/>
    </row>
    <row r="12" spans="1:7" ht="16.5" customHeight="1">
      <c r="A12" s="106"/>
      <c r="B12" s="26" t="s">
        <v>99</v>
      </c>
      <c r="C12" s="26" t="s">
        <v>189</v>
      </c>
      <c r="D12" s="12" t="s">
        <v>190</v>
      </c>
      <c r="E12" s="12" t="s">
        <v>190</v>
      </c>
      <c r="F12" s="12"/>
      <c r="G12" s="4"/>
    </row>
    <row r="13" spans="1:7" ht="16.5" customHeight="1">
      <c r="A13" s="106"/>
      <c r="B13" s="26" t="s">
        <v>99</v>
      </c>
      <c r="C13" s="26" t="s">
        <v>191</v>
      </c>
      <c r="D13" s="12" t="s">
        <v>192</v>
      </c>
      <c r="E13" s="12" t="s">
        <v>192</v>
      </c>
      <c r="F13" s="12"/>
      <c r="G13" s="4"/>
    </row>
    <row r="14" spans="1:7" ht="16.5" customHeight="1">
      <c r="A14" s="106"/>
      <c r="B14" s="26" t="s">
        <v>99</v>
      </c>
      <c r="C14" s="26" t="s">
        <v>100</v>
      </c>
      <c r="D14" s="12" t="s">
        <v>291</v>
      </c>
      <c r="E14" s="12" t="s">
        <v>291</v>
      </c>
      <c r="F14" s="12"/>
      <c r="G14" s="4"/>
    </row>
    <row r="15" spans="1:7" ht="16.5" customHeight="1">
      <c r="A15" s="106"/>
      <c r="B15" s="26" t="s">
        <v>102</v>
      </c>
      <c r="C15" s="26" t="s">
        <v>103</v>
      </c>
      <c r="D15" s="12" t="s">
        <v>104</v>
      </c>
      <c r="E15" s="12" t="s">
        <v>104</v>
      </c>
      <c r="F15" s="12"/>
      <c r="G15" s="4"/>
    </row>
    <row r="16" spans="1:7" ht="19.8" customHeight="1">
      <c r="A16" s="106"/>
      <c r="B16" s="26" t="s">
        <v>105</v>
      </c>
      <c r="C16" s="26" t="s">
        <v>106</v>
      </c>
      <c r="D16" s="12" t="s">
        <v>107</v>
      </c>
      <c r="E16" s="12" t="s">
        <v>107</v>
      </c>
      <c r="F16" s="12"/>
      <c r="G16" s="4"/>
    </row>
    <row r="17" spans="1:7" ht="16.5" customHeight="1">
      <c r="A17" s="106"/>
      <c r="B17" s="26" t="s">
        <v>108</v>
      </c>
      <c r="C17" s="26" t="s">
        <v>109</v>
      </c>
      <c r="D17" s="12" t="s">
        <v>110</v>
      </c>
      <c r="E17" s="12"/>
      <c r="F17" s="12" t="s">
        <v>110</v>
      </c>
      <c r="G17" s="4"/>
    </row>
    <row r="18" spans="1:7" ht="16.5" customHeight="1">
      <c r="A18" s="106"/>
      <c r="B18" s="26" t="s">
        <v>108</v>
      </c>
      <c r="C18" s="26" t="s">
        <v>111</v>
      </c>
      <c r="D18" s="12" t="s">
        <v>112</v>
      </c>
      <c r="E18" s="12"/>
      <c r="F18" s="12" t="s">
        <v>112</v>
      </c>
      <c r="G18" s="4"/>
    </row>
    <row r="19" spans="1:7" ht="16.5" customHeight="1">
      <c r="A19" s="106"/>
      <c r="B19" s="26" t="s">
        <v>108</v>
      </c>
      <c r="C19" s="26" t="s">
        <v>113</v>
      </c>
      <c r="D19" s="12" t="s">
        <v>114</v>
      </c>
      <c r="E19" s="12"/>
      <c r="F19" s="12" t="s">
        <v>114</v>
      </c>
      <c r="G19" s="4"/>
    </row>
    <row r="20" spans="1:7" ht="16.5" customHeight="1">
      <c r="A20" s="106"/>
      <c r="B20" s="26" t="s">
        <v>108</v>
      </c>
      <c r="C20" s="26" t="s">
        <v>115</v>
      </c>
      <c r="D20" s="12" t="s">
        <v>116</v>
      </c>
      <c r="E20" s="12"/>
      <c r="F20" s="12" t="s">
        <v>116</v>
      </c>
      <c r="G20" s="4"/>
    </row>
    <row r="21" spans="1:7" ht="16.5" customHeight="1">
      <c r="A21" s="106"/>
      <c r="B21" s="26" t="s">
        <v>108</v>
      </c>
      <c r="C21" s="26" t="s">
        <v>117</v>
      </c>
      <c r="D21" s="12" t="s">
        <v>118</v>
      </c>
      <c r="E21" s="12"/>
      <c r="F21" s="12" t="s">
        <v>118</v>
      </c>
      <c r="G21" s="4"/>
    </row>
    <row r="22" spans="1:7" ht="16.5" customHeight="1">
      <c r="A22" s="106"/>
      <c r="B22" s="26" t="s">
        <v>108</v>
      </c>
      <c r="C22" s="26" t="s">
        <v>119</v>
      </c>
      <c r="D22" s="12" t="s">
        <v>120</v>
      </c>
      <c r="E22" s="12"/>
      <c r="F22" s="12" t="s">
        <v>120</v>
      </c>
      <c r="G22" s="4"/>
    </row>
    <row r="23" spans="1:7" ht="16.5" customHeight="1">
      <c r="A23" s="106"/>
      <c r="B23" s="26" t="s">
        <v>108</v>
      </c>
      <c r="C23" s="26" t="s">
        <v>121</v>
      </c>
      <c r="D23" s="12" t="s">
        <v>122</v>
      </c>
      <c r="E23" s="12"/>
      <c r="F23" s="12" t="s">
        <v>122</v>
      </c>
      <c r="G23" s="4"/>
    </row>
    <row r="24" spans="1:7" ht="16.5" customHeight="1">
      <c r="A24" s="106"/>
      <c r="B24" s="26" t="s">
        <v>108</v>
      </c>
      <c r="C24" s="26" t="s">
        <v>123</v>
      </c>
      <c r="D24" s="12" t="s">
        <v>112</v>
      </c>
      <c r="E24" s="12"/>
      <c r="F24" s="12" t="s">
        <v>112</v>
      </c>
      <c r="G24" s="4"/>
    </row>
    <row r="25" spans="1:7" ht="16.5" customHeight="1">
      <c r="A25" s="106"/>
      <c r="B25" s="26" t="s">
        <v>108</v>
      </c>
      <c r="C25" s="26" t="s">
        <v>124</v>
      </c>
      <c r="D25" s="12" t="s">
        <v>125</v>
      </c>
      <c r="E25" s="12"/>
      <c r="F25" s="12" t="s">
        <v>125</v>
      </c>
      <c r="G25" s="4"/>
    </row>
    <row r="26" spans="1:7" ht="16.5" customHeight="1">
      <c r="A26" s="106"/>
      <c r="B26" s="26" t="s">
        <v>108</v>
      </c>
      <c r="C26" s="26" t="s">
        <v>126</v>
      </c>
      <c r="D26" s="12" t="s">
        <v>127</v>
      </c>
      <c r="E26" s="12"/>
      <c r="F26" s="12" t="s">
        <v>127</v>
      </c>
      <c r="G26" s="4"/>
    </row>
    <row r="27" spans="1:7" ht="16.5" customHeight="1">
      <c r="A27" s="106"/>
      <c r="B27" s="26" t="s">
        <v>108</v>
      </c>
      <c r="C27" s="26" t="s">
        <v>128</v>
      </c>
      <c r="D27" s="12" t="s">
        <v>129</v>
      </c>
      <c r="E27" s="12"/>
      <c r="F27" s="12" t="s">
        <v>129</v>
      </c>
      <c r="G27" s="4"/>
    </row>
    <row r="28" spans="1:7" ht="16.5" customHeight="1">
      <c r="A28" s="106"/>
      <c r="B28" s="26" t="s">
        <v>130</v>
      </c>
      <c r="C28" s="26" t="s">
        <v>131</v>
      </c>
      <c r="D28" s="12" t="s">
        <v>132</v>
      </c>
      <c r="E28" s="12"/>
      <c r="F28" s="12" t="s">
        <v>132</v>
      </c>
      <c r="G28" s="4"/>
    </row>
    <row r="29" spans="1:7" ht="16.5" customHeight="1">
      <c r="A29" s="106"/>
      <c r="B29" s="26" t="s">
        <v>170</v>
      </c>
      <c r="C29" s="26" t="s">
        <v>171</v>
      </c>
      <c r="D29" s="12" t="s">
        <v>21</v>
      </c>
      <c r="E29" s="12"/>
      <c r="F29" s="12" t="s">
        <v>21</v>
      </c>
      <c r="G29" s="4"/>
    </row>
    <row r="30" spans="1:7" ht="16.5" customHeight="1">
      <c r="A30" s="106"/>
      <c r="B30" s="26" t="s">
        <v>133</v>
      </c>
      <c r="C30" s="26" t="s">
        <v>134</v>
      </c>
      <c r="D30" s="12" t="s">
        <v>135</v>
      </c>
      <c r="E30" s="12"/>
      <c r="F30" s="12" t="s">
        <v>135</v>
      </c>
      <c r="G30" s="4"/>
    </row>
    <row r="31" spans="1:7" ht="16.5" customHeight="1">
      <c r="A31" s="106"/>
      <c r="B31" s="26" t="s">
        <v>136</v>
      </c>
      <c r="C31" s="26" t="s">
        <v>137</v>
      </c>
      <c r="D31" s="12" t="s">
        <v>138</v>
      </c>
      <c r="E31" s="12"/>
      <c r="F31" s="12" t="s">
        <v>138</v>
      </c>
      <c r="G31" s="4"/>
    </row>
    <row r="32" spans="1:7" ht="22.2" customHeight="1">
      <c r="A32" s="106"/>
      <c r="B32" s="26" t="s">
        <v>139</v>
      </c>
      <c r="C32" s="26" t="s">
        <v>140</v>
      </c>
      <c r="D32" s="12" t="s">
        <v>141</v>
      </c>
      <c r="E32" s="12"/>
      <c r="F32" s="12" t="s">
        <v>141</v>
      </c>
      <c r="G32" s="4"/>
    </row>
    <row r="33" spans="1:7" ht="16.5" customHeight="1">
      <c r="A33" s="106"/>
      <c r="B33" s="26" t="s">
        <v>142</v>
      </c>
      <c r="C33" s="26" t="s">
        <v>143</v>
      </c>
      <c r="D33" s="12" t="s">
        <v>144</v>
      </c>
      <c r="E33" s="12"/>
      <c r="F33" s="12" t="s">
        <v>144</v>
      </c>
      <c r="G33" s="4"/>
    </row>
    <row r="34" spans="1:7" ht="16.5" customHeight="1">
      <c r="A34" s="106"/>
      <c r="B34" s="26" t="s">
        <v>145</v>
      </c>
      <c r="C34" s="26" t="s">
        <v>146</v>
      </c>
      <c r="D34" s="12" t="s">
        <v>292</v>
      </c>
      <c r="E34" s="12"/>
      <c r="F34" s="12" t="s">
        <v>292</v>
      </c>
      <c r="G34" s="4"/>
    </row>
    <row r="35" spans="1:7" ht="16.5" customHeight="1">
      <c r="A35" s="106"/>
      <c r="B35" s="26" t="s">
        <v>148</v>
      </c>
      <c r="C35" s="26" t="s">
        <v>149</v>
      </c>
      <c r="D35" s="12" t="s">
        <v>150</v>
      </c>
      <c r="E35" s="12"/>
      <c r="F35" s="12" t="s">
        <v>150</v>
      </c>
      <c r="G35" s="4"/>
    </row>
    <row r="36" spans="1:7" ht="16.5" customHeight="1">
      <c r="A36" s="106"/>
      <c r="B36" s="26" t="s">
        <v>151</v>
      </c>
      <c r="C36" s="26" t="s">
        <v>187</v>
      </c>
      <c r="D36" s="12" t="s">
        <v>110</v>
      </c>
      <c r="E36" s="12" t="s">
        <v>110</v>
      </c>
      <c r="F36" s="12"/>
      <c r="G36" s="4"/>
    </row>
    <row r="37" spans="1:7" ht="16.5" customHeight="1">
      <c r="A37" s="106"/>
      <c r="B37" s="26" t="s">
        <v>151</v>
      </c>
      <c r="C37" s="26" t="s">
        <v>152</v>
      </c>
      <c r="D37" s="12" t="s">
        <v>293</v>
      </c>
      <c r="E37" s="12" t="s">
        <v>293</v>
      </c>
      <c r="F37" s="12"/>
      <c r="G37" s="4"/>
    </row>
    <row r="38" spans="1:7" ht="16.5" customHeight="1">
      <c r="A38" s="106"/>
      <c r="B38" s="26" t="s">
        <v>175</v>
      </c>
      <c r="C38" s="26" t="s">
        <v>176</v>
      </c>
      <c r="D38" s="12" t="s">
        <v>177</v>
      </c>
      <c r="E38" s="12" t="s">
        <v>177</v>
      </c>
      <c r="F38" s="12"/>
      <c r="G38" s="4"/>
    </row>
    <row r="39" spans="1:7" ht="16.5" customHeight="1">
      <c r="A39" s="106"/>
      <c r="B39" s="26" t="s">
        <v>175</v>
      </c>
      <c r="C39" s="26" t="s">
        <v>178</v>
      </c>
      <c r="D39" s="12" t="s">
        <v>179</v>
      </c>
      <c r="E39" s="12" t="s">
        <v>179</v>
      </c>
      <c r="F39" s="12"/>
      <c r="G39" s="4"/>
    </row>
    <row r="40" spans="1:7" ht="16.5" customHeight="1">
      <c r="A40" s="28"/>
      <c r="B40" s="53"/>
      <c r="C40" s="29" t="s">
        <v>78</v>
      </c>
      <c r="D40" s="14" t="s">
        <v>194</v>
      </c>
      <c r="E40" s="14" t="s">
        <v>288</v>
      </c>
      <c r="F40" s="14" t="s">
        <v>289</v>
      </c>
      <c r="G40" s="28"/>
    </row>
    <row r="41" spans="1:7" ht="9.75" customHeight="1">
      <c r="A41" s="15"/>
      <c r="B41" s="16"/>
      <c r="C41" s="16"/>
      <c r="D41" s="16"/>
      <c r="E41" s="16"/>
      <c r="F41" s="16"/>
      <c r="G41" s="49"/>
    </row>
  </sheetData>
  <mergeCells count="6">
    <mergeCell ref="A6:A39"/>
    <mergeCell ref="B2:F2"/>
    <mergeCell ref="B3:C3"/>
    <mergeCell ref="B4:B5"/>
    <mergeCell ref="C4:C5"/>
    <mergeCell ref="D4:F4"/>
  </mergeCells>
  <phoneticPr fontId="13" type="noConversion"/>
  <printOptions horizontalCentered="1"/>
  <pageMargins left="0.70800000429153442" right="0.70800000429153442" top="1.062000036239624" bottom="0.86599999666213989" header="0" footer="0"/>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pane ySplit="5" topLeftCell="A6" activePane="bottomLeft" state="frozen"/>
      <selection pane="bottomLeft"/>
    </sheetView>
  </sheetViews>
  <sheetFormatPr defaultColWidth="9.77734375"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1"/>
      <c r="B1" s="2"/>
      <c r="C1" s="3"/>
      <c r="D1" s="3"/>
      <c r="E1" s="3"/>
      <c r="F1" s="3"/>
      <c r="G1" s="3" t="s">
        <v>0</v>
      </c>
      <c r="H1" s="47"/>
    </row>
    <row r="2" spans="1:8" ht="22.8" customHeight="1">
      <c r="A2" s="4"/>
      <c r="B2" s="103" t="s">
        <v>294</v>
      </c>
      <c r="C2" s="103"/>
      <c r="D2" s="103"/>
      <c r="E2" s="103"/>
      <c r="F2" s="103"/>
      <c r="G2" s="103"/>
      <c r="H2" s="48"/>
    </row>
    <row r="3" spans="1:8" ht="19.5" customHeight="1">
      <c r="A3" s="4"/>
      <c r="B3" s="104"/>
      <c r="C3" s="104"/>
      <c r="D3" s="104"/>
      <c r="E3" s="6"/>
      <c r="F3" s="6"/>
      <c r="G3" s="7" t="s">
        <v>5</v>
      </c>
      <c r="H3" s="45"/>
    </row>
    <row r="4" spans="1:8" ht="22.8" customHeight="1">
      <c r="A4" s="8"/>
      <c r="B4" s="109" t="s">
        <v>80</v>
      </c>
      <c r="C4" s="109" t="s">
        <v>81</v>
      </c>
      <c r="D4" s="109" t="s">
        <v>82</v>
      </c>
      <c r="E4" s="109" t="s">
        <v>254</v>
      </c>
      <c r="F4" s="109"/>
      <c r="G4" s="109"/>
      <c r="H4" s="8"/>
    </row>
    <row r="5" spans="1:8" ht="22.8" customHeight="1">
      <c r="A5" s="8"/>
      <c r="B5" s="109"/>
      <c r="C5" s="109"/>
      <c r="D5" s="109"/>
      <c r="E5" s="25" t="s">
        <v>61</v>
      </c>
      <c r="F5" s="25" t="s">
        <v>83</v>
      </c>
      <c r="G5" s="25" t="s">
        <v>84</v>
      </c>
      <c r="H5" s="8"/>
    </row>
    <row r="6" spans="1:8" ht="16.5" customHeight="1">
      <c r="A6" s="4"/>
      <c r="B6" s="26"/>
      <c r="C6" s="26"/>
      <c r="D6" s="26"/>
      <c r="E6" s="12"/>
      <c r="F6" s="12"/>
      <c r="G6" s="12"/>
      <c r="H6" s="4"/>
    </row>
    <row r="7" spans="1:8" ht="16.5" customHeight="1">
      <c r="A7" s="28"/>
      <c r="B7" s="53"/>
      <c r="C7" s="53"/>
      <c r="D7" s="29" t="s">
        <v>78</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2024-01-15T08:29:42Z</cp:lastPrinted>
  <dcterms:created xsi:type="dcterms:W3CDTF">2023-12-14T06:31:25Z</dcterms:created>
  <dcterms:modified xsi:type="dcterms:W3CDTF">2024-02-26T00:49:22Z</dcterms:modified>
</cp:coreProperties>
</file>