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封面 " sheetId="19" r:id="rId1"/>
    <sheet name="第一部分" sheetId="20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13" sheetId="17" r:id="rId15"/>
    <sheet name="14预算单位基本支出控制数与填报数对照表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2">'1'!$B$1:$E$40</definedName>
    <definedName name="_xlnm.Print_Area" localSheetId="4">'1-2'!$B$1:$K$24</definedName>
    <definedName name="_xlnm.Print_Area" localSheetId="14">'13'!$A$1:$L$62</definedName>
    <definedName name="_xlnm.Print_Area" localSheetId="1">第一部分!$A$1:$A$1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<sst xmlns="http://schemas.openxmlformats.org/spreadsheetml/2006/main" count="957" uniqueCount="372">
  <si>
    <t>四川省康定市人民法院部门预算公开
（2024年）</t>
  </si>
  <si>
    <t xml:space="preserve"> </t>
  </si>
  <si>
    <t xml:space="preserve"> 康定市人民法院部门预算公开（2024）</t>
  </si>
  <si>
    <t>样表1</t>
  </si>
  <si>
    <t>部门收支总表</t>
  </si>
  <si>
    <t>部门：康定市人民法院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</si>
  <si>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</si>
  <si>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</si>
  <si>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</si>
  <si>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</si>
  <si>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</si>
  <si>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</si>
  <si>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</si>
  <si>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</si>
  <si>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</si>
  <si>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</si>
  <si>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</si>
  <si>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</si>
  <si>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</si>
  <si>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</si>
  <si>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</si>
  <si>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</si>
  <si>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</si>
  <si>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</si>
  <si>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</si>
  <si>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</si>
  <si>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</si>
  <si>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</si>
  <si>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</si>
  <si>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</si>
  <si>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</si>
  <si>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</si>
  <si>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</si>
  <si>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</si>
  <si>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</si>
  <si>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</si>
  <si>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</si>
  <si>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</si>
  <si>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</si>
  <si>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</si>
  <si>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</si>
  <si>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</si>
  <si>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</si>
  <si>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</si>
  <si>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</si>
  <si>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</si>
  <si>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</si>
  <si>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</si>
  <si>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</si>
  <si>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</si>
  <si>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</si>
  <si>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</si>
  <si>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</si>
  <si>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</si>
  <si>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</si>
  <si>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</si>
  <si>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</si>
  <si>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</si>
  <si>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</si>
  <si>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</si>
  <si>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</si>
  <si>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</si>
  <si>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</si>
  <si>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</si>
  <si>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</si>
  <si>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</si>
  <si>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</si>
  <si>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</si>
  <si>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</si>
  <si>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</si>
  <si>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</si>
  <si>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</si>
  <si>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</si>
  <si>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</si>
  <si>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207001</t>
  </si>
  <si>
    <t>康定市人民法院机关</t>
  </si>
  <si>
    <t>2040501</t>
  </si>
  <si>
    <t> 行政运行</t>
  </si>
  <si>
    <t>2040502</t>
  </si>
  <si>
    <t> 一般行政管理事务</t>
  </si>
  <si>
    <t>2080505</t>
  </si>
  <si>
    <t> 机关事业单位基本养老保险缴费支出</t>
  </si>
  <si>
    <t>机关事业单位职业年金缴费支出</t>
  </si>
  <si>
    <t>2080599</t>
  </si>
  <si>
    <t> 其他行政事业单位养老支出</t>
  </si>
  <si>
    <t>2081199</t>
  </si>
  <si>
    <t> 其他残疾人事业支出</t>
  </si>
  <si>
    <t>2089999</t>
  </si>
  <si>
    <t> 其他社会保障和就业支出</t>
  </si>
  <si>
    <t>2101101</t>
  </si>
  <si>
    <t> 行政单位医疗</t>
  </si>
  <si>
    <t>2101103</t>
  </si>
  <si>
    <t> 公务员医疗补助</t>
  </si>
  <si>
    <t>2210201</t>
  </si>
  <si>
    <t> 住房公积金</t>
  </si>
  <si>
    <t>其他灾害防治及应急管理支出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</si>
  <si>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</si>
  <si>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</si>
  <si>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</si>
  <si>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</si>
  <si>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</si>
  <si>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</si>
  <si>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</si>
  <si>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</si>
  <si>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</si>
  <si>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</si>
  <si>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</si>
  <si>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</si>
  <si>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05</t>
  </si>
  <si>
    <t>01</t>
  </si>
  <si>
    <t>02</t>
  </si>
  <si>
    <t>208</t>
  </si>
  <si>
    <t>06</t>
  </si>
  <si>
    <t>99</t>
  </si>
  <si>
    <t>11</t>
  </si>
  <si>
    <t>210</t>
  </si>
  <si>
    <t>03</t>
  </si>
  <si>
    <t>221</t>
  </si>
  <si>
    <r>
      <rPr>
        <sz val="11"/>
        <rFont val="宋体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</si>
  <si>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</si>
  <si>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</si>
  <si>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</si>
  <si>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</si>
  <si>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</si>
  <si>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</si>
  <si>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</si>
  <si>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</si>
  <si>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</si>
  <si>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</si>
  <si>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</si>
  <si>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</si>
  <si>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</si>
  <si>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</si>
  <si>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</si>
  <si>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</si>
  <si>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</si>
  <si>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</si>
  <si>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</si>
  <si>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</si>
  <si>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</si>
  <si>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</si>
  <si>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</si>
  <si>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</si>
  <si>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</si>
  <si>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</si>
  <si>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</si>
  <si>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</si>
  <si>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</si>
  <si>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</si>
  <si>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</si>
  <si>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</si>
  <si>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</si>
  <si>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</si>
  <si>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</si>
  <si>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</si>
  <si>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</si>
  <si>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</si>
  <si>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</si>
  <si>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</si>
  <si>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</si>
  <si>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</si>
  <si>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</si>
  <si>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本级当年财政拨款安排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</si>
  <si>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</si>
  <si>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</si>
  <si>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</si>
  <si>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</si>
  <si>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</si>
  <si>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</si>
  <si>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</si>
  <si>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</si>
  <si>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</si>
  <si>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</si>
  <si>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</si>
  <si>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</si>
  <si>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</si>
  <si>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</si>
  <si>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</si>
  <si>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09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</si>
  <si>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</si>
  <si>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</si>
  <si>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</si>
  <si>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</si>
  <si>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</si>
  <si>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</si>
  <si>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</si>
  <si>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t>办公费</t>
  </si>
  <si>
    <t>印刷费</t>
  </si>
  <si>
    <t>水费</t>
  </si>
  <si>
    <t>电费</t>
  </si>
  <si>
    <t>07</t>
  </si>
  <si>
    <t>邮电费</t>
  </si>
  <si>
    <t>取暖费</t>
  </si>
  <si>
    <t>差旅费</t>
  </si>
  <si>
    <t>13</t>
  </si>
  <si>
    <t>维修（护）费</t>
  </si>
  <si>
    <t>14</t>
  </si>
  <si>
    <t>租赁费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</si>
  <si>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</si>
  <si>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</si>
  <si>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</si>
  <si>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</si>
  <si>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</si>
  <si>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</si>
  <si>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</si>
  <si>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</si>
  <si>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</si>
  <si>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</si>
  <si>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</si>
  <si>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</si>
  <si>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</si>
  <si>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</si>
  <si>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</si>
  <si>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</si>
  <si>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</si>
  <si>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</si>
  <si>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</si>
  <si>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</si>
  <si>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其他对个人和家庭的补助</t>
  </si>
  <si>
    <t>资本性支出</t>
  </si>
  <si>
    <t>办公设备购置</t>
  </si>
  <si>
    <t>公务用车购置</t>
  </si>
  <si>
    <t>其他资本性支出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</si>
  <si>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</si>
  <si>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</si>
  <si>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</si>
  <si>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</si>
  <si>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</si>
  <si>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</si>
  <si>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</si>
  <si>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</si>
  <si>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</si>
  <si>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</si>
  <si>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</si>
  <si>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</si>
  <si>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</si>
  <si>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</si>
  <si>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</si>
  <si>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</si>
  <si>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</si>
  <si>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</si>
  <si>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</si>
  <si>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</si>
  <si>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</si>
  <si>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</si>
  <si>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</si>
  <si>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</si>
  <si>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</si>
  <si>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</si>
  <si>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</si>
  <si>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</si>
  <si>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</si>
  <si>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</si>
  <si>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</si>
  <si>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</si>
  <si>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</si>
  <si>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</si>
  <si>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</si>
  <si>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</si>
  <si>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</si>
  <si>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</si>
  <si>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</si>
  <si>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</si>
  <si>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</si>
  <si>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</si>
  <si>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</si>
  <si>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</si>
  <si>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</si>
  <si>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</si>
  <si>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</si>
  <si>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康定市人民法院</t>
  </si>
  <si>
    <t>司法救助</t>
  </si>
  <si>
    <t xml:space="preserve">救助困难当事人 </t>
  </si>
  <si>
    <t>产出指标</t>
  </si>
  <si>
    <t>数量指标</t>
  </si>
  <si>
    <t>司法救助案件数</t>
  </si>
  <si>
    <t>≥</t>
  </si>
  <si>
    <t>案件数</t>
  </si>
  <si>
    <t>时效指标</t>
  </si>
  <si>
    <t>完成时间</t>
  </si>
  <si>
    <t>定性</t>
  </si>
  <si>
    <t>12个月</t>
  </si>
  <si>
    <t>成本指标</t>
  </si>
  <si>
    <t>控制在预算范围内</t>
  </si>
  <si>
    <t>≤</t>
  </si>
  <si>
    <t>万元</t>
  </si>
  <si>
    <t>效益指标</t>
  </si>
  <si>
    <t>社会效益指标</t>
  </si>
  <si>
    <t>在一定程度上减轻当事人困难，体现法院温情</t>
  </si>
  <si>
    <t>好</t>
  </si>
  <si>
    <t>满意度指标</t>
  </si>
  <si>
    <t>服务对象满意度指标</t>
  </si>
  <si>
    <t>满意度</t>
  </si>
  <si>
    <t>%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</si>
  <si>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</si>
  <si>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案件审判、执行和人民陪审员专项经费</t>
  </si>
  <si>
    <t>确保陪审员教育培训经费及人民陪审员劳务费经费得到保障；保证法院审判、执行工作的正常运转；提升法官人员对案件的审判业务能力、办案能力以及法警人员技能培训支出，安排法官书记员轮训以及邀请上级法院领导、高校老师对法院干警集中教育培训，以及为了保障审判工作的顺利开展所支出的聘用人员的劳务支出。</t>
  </si>
  <si>
    <t>陪审案件数</t>
  </si>
  <si>
    <t>诉讼案件数</t>
  </si>
  <si>
    <t>保障审判工作公平公正，更好的解决当事人的诉讼请求</t>
  </si>
  <si>
    <t>大要案专项经费</t>
  </si>
  <si>
    <t>激励法院办理大要案人员办案效率及工作积极性，使办案人员更好的开展办案工作，更好的树立人民法院的权威。</t>
  </si>
  <si>
    <t>可持续性影响效益指标</t>
  </si>
  <si>
    <t>机关基层党组织活动专项经费</t>
  </si>
  <si>
    <t>宣传和执行党的路线、方针、政策，丰富党的组织生活；对党员的教育管理；用于联系、走访、慰问和补助生活困难的党员，表彰奖励现金党员和党务工作者，本部门党组织领导的各种活动开支等。</t>
  </si>
  <si>
    <t>开展党组织活动次数、教育、培训人次</t>
  </si>
  <si>
    <t>次</t>
  </si>
  <si>
    <t>奖励优秀党员、优秀党务工作者</t>
  </si>
  <si>
    <t>人</t>
  </si>
  <si>
    <t>有利于宣传和执行党的路线、方针、政策，丰富党的组织生活；加大对党员的教育管理</t>
  </si>
  <si>
    <t>走访慰问困难党员，结对帮扶</t>
  </si>
  <si>
    <t>效果明显</t>
  </si>
  <si>
    <t>党员、帮扶对象满意度</t>
  </si>
  <si>
    <t>区乡法庭维修维护费</t>
  </si>
  <si>
    <t>人民法庭大楼的维修维护，为办案人员提供良好的办案环境，树立法院形象。</t>
  </si>
  <si>
    <t>人民法庭办理案件数</t>
  </si>
  <si>
    <t>质量指标</t>
  </si>
  <si>
    <t>结案率</t>
  </si>
  <si>
    <t>为办案人员提供良好办案环境，更好的为人民服务</t>
  </si>
  <si>
    <t>树立法院形象，更好的维护公平正义</t>
  </si>
  <si>
    <t>样表14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</si>
  <si>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</si>
  <si>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</si>
  <si>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</si>
  <si>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</si>
  <si>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</si>
  <si>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</si>
  <si>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保障案件立案、案件调解、审判、执行的顺利开展</t>
  </si>
  <si>
    <t>保障法院针对法律问题提出建议、指导及调解；保障法院依法审理应当由本法院审理的刑事、民事、行政、执行等案件</t>
  </si>
  <si>
    <t>法宣及其他工作</t>
  </si>
  <si>
    <t xml:space="preserve">保障法院积极参与社会治安综合治理，通过审判活动、宣传法制和其他方式教育公民自觉遵纪守法和遵守社会公德 </t>
  </si>
  <si>
    <t>保障人员经费，保障人员正常办公</t>
  </si>
  <si>
    <t>保障法院在职人员71人，离退休人员20人,遗属4人，聘用制书记员18人以及其他临聘人员的正常办公、生活秩序</t>
  </si>
  <si>
    <t>年度部门整体支出预算</t>
  </si>
  <si>
    <t>资金总额</t>
  </si>
  <si>
    <t>财政拨款</t>
  </si>
  <si>
    <t>其他资金</t>
  </si>
  <si>
    <t>年度总体目标</t>
  </si>
  <si>
    <t xml:space="preserve">1.坚持执法办案，着力服务平安康定建设。严格依法履职，全力维护社会公平正义；2.坚持阳光司法，着力推进公正司法。切实加强审判管理，加大司法公开力度，着力打造智慧法院；3.深化司法改革，促进审判体系现代化。落实司法责任制改革要求，推进综合配套改革，推进矛盾纠纷多元化化解和案件繁简分流；4.坚持围绕中心，着力服务工作大局。积极开展反分维稳，倾情助力脱贫攻坚，奋力推进依法常态化治理；5.坚持从严治院，着力打造过硬队伍，推进思想政治建设，加强司法能力建设，抓好党风廉政建设；6.自觉接受监督，持续改进工作。
</t>
  </si>
  <si>
    <t>年度绩效指标</t>
  </si>
  <si>
    <t>指标值
（包含数字及文字描述）</t>
  </si>
  <si>
    <t>受理案件数</t>
  </si>
  <si>
    <t>≧2000件</t>
  </si>
  <si>
    <t>办结案件数</t>
  </si>
  <si>
    <t>≧1900件</t>
  </si>
  <si>
    <t>法官人均办案量</t>
  </si>
  <si>
    <t>≧76件</t>
  </si>
  <si>
    <t>保障经费人数</t>
  </si>
  <si>
    <t>发改率</t>
  </si>
  <si>
    <r>
      <rPr>
        <sz val="9"/>
        <rFont val="SimSun"/>
        <charset val="134"/>
      </rPr>
      <t>发改率</t>
    </r>
    <r>
      <rPr>
        <sz val="9"/>
        <rFont val="宋体"/>
        <charset val="134"/>
      </rPr>
      <t>≦</t>
    </r>
    <r>
      <rPr>
        <sz val="9"/>
        <rFont val="SimSun"/>
        <charset val="134"/>
      </rPr>
      <t>3%</t>
    </r>
  </si>
  <si>
    <t>工资薪金及时发放率</t>
  </si>
  <si>
    <t>工资薪金及时发放率≧90%</t>
  </si>
  <si>
    <t>结案率≧90%</t>
  </si>
  <si>
    <t>≦12月</t>
  </si>
  <si>
    <t>单位总支出控制在预算金额内</t>
  </si>
  <si>
    <t>2437.81万元</t>
  </si>
  <si>
    <t>经济效益</t>
  </si>
  <si>
    <t>严厉打击涉金融犯罪，切实维护人民群众财产安全和合法利益，运用法律手段，保护合法权益，有效维护全市经济稳定发展</t>
  </si>
  <si>
    <t>经济类案件结案率≧90%</t>
  </si>
  <si>
    <t>积极进行各种形式的普法宣传，教育公民学法，懂法，守法，用法，让法律渗透进公民的日常生活。</t>
  </si>
  <si>
    <t>宣传次数、发放宣传资料份数</t>
  </si>
  <si>
    <t>依法严格审理各项案件，严格执法，公正司法，在全社会树立了司法的公正性，维护社会安定</t>
  </si>
  <si>
    <t>庭审直播场次≧100场、观看人次25万于次；裁判文书上网率≧100%；司法救助金额≧5万元；安保执勤人次≧1000人次</t>
  </si>
  <si>
    <t>生态效益指标</t>
  </si>
  <si>
    <t>依法审理环境资源类案件，大力推进环境资源公益诉讼，助力绿色康定高质量发展</t>
  </si>
  <si>
    <t>环境资源类案件结案率≧90%</t>
  </si>
  <si>
    <t>可持续发展指标</t>
  </si>
  <si>
    <t>依法严格审理各项案件，长期保障工作平稳进行。</t>
  </si>
  <si>
    <t>收结案均衡度≧70%</t>
  </si>
  <si>
    <t>社会、司法效果</t>
  </si>
  <si>
    <t>当事人满意度</t>
  </si>
  <si>
    <t>服判息诉率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</si>
</sst>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34"/>
    </font>
    <font>
      <b/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40"/>
      <name val="方正大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2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25" applyNumberFormat="0" applyAlignment="0" applyProtection="0">
      <alignment vertical="center"/>
    </xf>
    <xf numFmtId="0" fontId="35" fillId="4" borderId="26" applyNumberFormat="0" applyAlignment="0" applyProtection="0">
      <alignment vertical="center"/>
    </xf>
    <xf numFmtId="0" fontId="36" fillId="4" borderId="25" applyNumberFormat="0" applyAlignment="0" applyProtection="0">
      <alignment vertical="center"/>
    </xf>
    <xf numFmtId="0" fontId="37" fillId="5" borderId="27" applyNumberFormat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</cellStyleXfs>
  <cellXfs count="13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right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31" fontId="10" fillId="0" borderId="4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0" fontId="8" fillId="0" borderId="11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9" fillId="0" borderId="12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9" fillId="0" borderId="12" xfId="0" applyFont="1" applyFill="1" applyBorder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0" fontId="10" fillId="0" borderId="13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/>
    </xf>
    <xf numFmtId="0" fontId="10" fillId="0" borderId="12" xfId="0" applyFont="1" applyFill="1" applyBorder="1">
      <alignment vertical="center"/>
    </xf>
    <xf numFmtId="4" fontId="13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4" fillId="0" borderId="15" xfId="0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horizontal="right" vertical="center"/>
    </xf>
    <xf numFmtId="0" fontId="10" fillId="0" borderId="14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176" fontId="13" fillId="0" borderId="4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15" fillId="0" borderId="12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12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4" fontId="17" fillId="0" borderId="4" xfId="0" applyNumberFormat="1" applyFont="1" applyBorder="1" applyAlignment="1">
      <alignment horizontal="right" vertical="center"/>
    </xf>
    <xf numFmtId="0" fontId="14" fillId="0" borderId="13" xfId="0" applyFont="1" applyFill="1" applyBorder="1">
      <alignment vertical="center"/>
    </xf>
    <xf numFmtId="0" fontId="14" fillId="0" borderId="17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5" xfId="0" applyFont="1" applyFill="1" applyBorder="1">
      <alignment vertical="center"/>
    </xf>
    <xf numFmtId="4" fontId="13" fillId="0" borderId="19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5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center" vertical="center"/>
    </xf>
    <xf numFmtId="0" fontId="14" fillId="0" borderId="14" xfId="0" applyFont="1" applyFill="1" applyBorder="1">
      <alignment vertical="center"/>
    </xf>
    <xf numFmtId="0" fontId="13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left" vertical="center"/>
    </xf>
    <xf numFmtId="4" fontId="8" fillId="0" borderId="20" xfId="0" applyNumberFormat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vertical="center" wrapText="1"/>
    </xf>
    <xf numFmtId="4" fontId="17" fillId="0" borderId="21" xfId="0" applyNumberFormat="1" applyFont="1" applyBorder="1" applyAlignment="1">
      <alignment horizontal="right" vertical="center"/>
    </xf>
    <xf numFmtId="4" fontId="19" fillId="0" borderId="4" xfId="0" applyNumberFormat="1" applyFont="1" applyBorder="1" applyAlignment="1">
      <alignment horizontal="right" vertical="center"/>
    </xf>
    <xf numFmtId="0" fontId="20" fillId="0" borderId="15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A2" sqref="A2"/>
    </sheetView>
  </sheetViews>
  <sheetFormatPr defaultColWidth="9" defaultRowHeight="14.25" outlineLevelRow="2"/>
  <cols>
    <col min="1" max="1" width="123.108333333333" style="136" customWidth="1"/>
    <col min="2" max="16384" width="9" style="136"/>
  </cols>
  <sheetData>
    <row r="1" ht="178.2" customHeight="1" spans="1:1">
      <c r="A1" s="138" t="s">
        <v>0</v>
      </c>
    </row>
    <row r="2" ht="75" customHeight="1" spans="1:1">
      <c r="A2" s="137" t="s">
        <v>1</v>
      </c>
    </row>
    <row r="3" ht="75" customHeight="1" spans="1:1">
      <c r="A3" s="137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view="pageBreakPreview" zoomScale="60" zoomScaleNormal="100" workbookViewId="0">
      <pane ySplit="5" topLeftCell="A6" activePane="bottomLeft" state="frozen"/>
      <selection/>
      <selection pane="bottomLeft" activeCell="E13" sqref="E13"/>
    </sheetView>
  </sheetViews>
  <sheetFormatPr defaultColWidth="10" defaultRowHeight="13.5" outlineLevelCol="7"/>
  <cols>
    <col min="1" max="1" width="1.44166666666667" style="62" customWidth="1"/>
    <col min="2" max="4" width="6.66666666666667" style="62" customWidth="1"/>
    <col min="5" max="5" width="26.6666666666667" style="62" customWidth="1"/>
    <col min="6" max="6" width="48.6666666666667" style="62" customWidth="1"/>
    <col min="7" max="7" width="26.6666666666667" style="62" customWidth="1"/>
    <col min="8" max="8" width="9.775" style="62" customWidth="1"/>
    <col min="9" max="16384" width="10" style="62"/>
  </cols>
  <sheetData>
    <row r="1" ht="24.9" customHeight="1" spans="1:7">
      <c r="A1" s="63"/>
      <c r="B1" s="3" t="s">
        <v>232</v>
      </c>
      <c r="C1" s="3"/>
      <c r="D1" s="3"/>
      <c r="E1" s="64"/>
      <c r="F1" s="64"/>
      <c r="G1" s="65" t="s">
        <v>233</v>
      </c>
    </row>
    <row r="2" ht="22.95" customHeight="1" spans="1:7">
      <c r="A2" s="63"/>
      <c r="B2" s="66" t="s">
        <v>234</v>
      </c>
      <c r="C2" s="66"/>
      <c r="D2" s="66"/>
      <c r="E2" s="66"/>
      <c r="F2" s="66"/>
      <c r="G2" s="66"/>
    </row>
    <row r="3" ht="19.5" customHeight="1" spans="1:7">
      <c r="A3" s="67"/>
      <c r="B3" s="68" t="s">
        <v>5</v>
      </c>
      <c r="C3" s="68"/>
      <c r="D3" s="68"/>
      <c r="E3" s="68"/>
      <c r="F3" s="68"/>
      <c r="G3" s="69" t="s">
        <v>6</v>
      </c>
    </row>
    <row r="4" ht="24.45" customHeight="1" spans="1:7">
      <c r="A4" s="70"/>
      <c r="B4" s="46" t="s">
        <v>103</v>
      </c>
      <c r="C4" s="46"/>
      <c r="D4" s="46"/>
      <c r="E4" s="46" t="s">
        <v>71</v>
      </c>
      <c r="F4" s="46" t="s">
        <v>72</v>
      </c>
      <c r="G4" s="46" t="s">
        <v>235</v>
      </c>
    </row>
    <row r="5" ht="24.45" customHeight="1" spans="1:7">
      <c r="A5" s="70"/>
      <c r="B5" s="46" t="s">
        <v>104</v>
      </c>
      <c r="C5" s="46" t="s">
        <v>105</v>
      </c>
      <c r="D5" s="46" t="s">
        <v>106</v>
      </c>
      <c r="E5" s="46"/>
      <c r="F5" s="46"/>
      <c r="G5" s="46"/>
    </row>
    <row r="6" ht="22.95" customHeight="1" spans="1:7">
      <c r="A6" s="71"/>
      <c r="B6" s="46"/>
      <c r="C6" s="46"/>
      <c r="D6" s="46"/>
      <c r="E6" s="46"/>
      <c r="F6" s="46" t="s">
        <v>73</v>
      </c>
      <c r="G6" s="49">
        <v>729.76</v>
      </c>
    </row>
    <row r="7" ht="22.95" customHeight="1" spans="1:8">
      <c r="A7" s="71"/>
      <c r="B7" s="72" t="s">
        <v>107</v>
      </c>
      <c r="C7" s="72" t="s">
        <v>108</v>
      </c>
      <c r="D7" s="72" t="s">
        <v>110</v>
      </c>
      <c r="E7" s="46" t="s">
        <v>74</v>
      </c>
      <c r="F7" s="46" t="s">
        <v>79</v>
      </c>
      <c r="G7" s="73">
        <v>725.76</v>
      </c>
      <c r="H7" s="74"/>
    </row>
    <row r="8" ht="22.95" customHeight="1" spans="1:7">
      <c r="A8" s="71"/>
      <c r="B8" s="46">
        <v>224</v>
      </c>
      <c r="C8" s="46">
        <v>99</v>
      </c>
      <c r="D8" s="46">
        <v>99</v>
      </c>
      <c r="E8" s="46">
        <v>207001</v>
      </c>
      <c r="F8" s="46" t="s">
        <v>95</v>
      </c>
      <c r="G8" s="73">
        <v>5</v>
      </c>
    </row>
    <row r="9" ht="22.95" customHeight="1" spans="1:7">
      <c r="A9" s="71"/>
      <c r="B9" s="46"/>
      <c r="C9" s="46"/>
      <c r="D9" s="46"/>
      <c r="E9" s="46"/>
      <c r="F9" s="46"/>
      <c r="G9" s="49"/>
    </row>
    <row r="10" ht="22.95" customHeight="1" spans="1:7">
      <c r="A10" s="71"/>
      <c r="B10" s="46"/>
      <c r="C10" s="46"/>
      <c r="D10" s="46"/>
      <c r="E10" s="46"/>
      <c r="F10" s="46"/>
      <c r="G10" s="49"/>
    </row>
    <row r="11" ht="22.95" customHeight="1" spans="1:7">
      <c r="A11" s="71"/>
      <c r="B11" s="46"/>
      <c r="C11" s="46"/>
      <c r="D11" s="46"/>
      <c r="E11" s="46"/>
      <c r="F11" s="46"/>
      <c r="G11" s="49"/>
    </row>
    <row r="12" ht="22.95" customHeight="1" spans="1:7">
      <c r="A12" s="71"/>
      <c r="B12" s="46"/>
      <c r="C12" s="46"/>
      <c r="D12" s="46"/>
      <c r="E12" s="46"/>
      <c r="F12" s="46"/>
      <c r="G12" s="49"/>
    </row>
    <row r="13" ht="22.95" customHeight="1" spans="1:7">
      <c r="A13" s="71"/>
      <c r="B13" s="46"/>
      <c r="C13" s="46"/>
      <c r="D13" s="46"/>
      <c r="E13" s="46"/>
      <c r="F13" s="46"/>
      <c r="G13" s="49"/>
    </row>
    <row r="14" ht="22.95" customHeight="1" spans="1:7">
      <c r="A14" s="71"/>
      <c r="B14" s="46"/>
      <c r="C14" s="46"/>
      <c r="D14" s="46"/>
      <c r="E14" s="46"/>
      <c r="F14" s="46"/>
      <c r="G14" s="49"/>
    </row>
    <row r="15" ht="22.95" customHeight="1" spans="1:7">
      <c r="A15" s="70"/>
      <c r="B15" s="50"/>
      <c r="C15" s="50"/>
      <c r="D15" s="50"/>
      <c r="E15" s="50"/>
      <c r="F15" s="50" t="s">
        <v>23</v>
      </c>
      <c r="G15" s="51"/>
    </row>
    <row r="16" ht="22.95" customHeight="1" spans="1:7">
      <c r="A16" s="70"/>
      <c r="B16" s="50"/>
      <c r="C16" s="50"/>
      <c r="D16" s="50"/>
      <c r="E16" s="50"/>
      <c r="F16" s="50" t="s">
        <v>23</v>
      </c>
      <c r="G16" s="51"/>
    </row>
    <row r="17" ht="22.95" customHeight="1" spans="1:7">
      <c r="A17" s="70"/>
      <c r="B17" s="50"/>
      <c r="C17" s="50"/>
      <c r="D17" s="50"/>
      <c r="E17" s="50"/>
      <c r="F17" s="50" t="s">
        <v>118</v>
      </c>
      <c r="G17" s="51"/>
    </row>
    <row r="18" ht="22.95" customHeight="1" spans="1:7">
      <c r="A18" s="70"/>
      <c r="B18" s="50"/>
      <c r="C18" s="50"/>
      <c r="D18" s="50"/>
      <c r="E18" s="50"/>
      <c r="F18" s="50" t="s">
        <v>236</v>
      </c>
      <c r="G18" s="51"/>
    </row>
    <row r="19" ht="9.75" customHeight="1" spans="1:7">
      <c r="A19" s="75"/>
      <c r="B19" s="76"/>
      <c r="C19" s="76"/>
      <c r="D19" s="76"/>
      <c r="E19" s="76"/>
      <c r="F19" s="75"/>
      <c r="G19" s="7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view="pageBreakPreview" zoomScale="60" zoomScaleNormal="100"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44166666666667" customWidth="1"/>
    <col min="2" max="2" width="11.8833333333333" customWidth="1"/>
    <col min="3" max="3" width="28.8833333333333" customWidth="1"/>
    <col min="4" max="9" width="14.775" customWidth="1"/>
    <col min="10" max="10" width="1.44166666666667" customWidth="1"/>
    <col min="11" max="11" width="9.775" customWidth="1"/>
  </cols>
  <sheetData>
    <row r="1" ht="24.9" customHeight="1" spans="1:10">
      <c r="A1" s="40"/>
      <c r="B1" s="3" t="s">
        <v>237</v>
      </c>
      <c r="C1" s="41"/>
      <c r="D1" s="42"/>
      <c r="E1" s="42"/>
      <c r="F1" s="42"/>
      <c r="G1" s="42"/>
      <c r="H1" s="42"/>
      <c r="I1" s="54" t="s">
        <v>238</v>
      </c>
      <c r="J1" s="45"/>
    </row>
    <row r="2" ht="22.95" customHeight="1" spans="1:10">
      <c r="A2" s="40"/>
      <c r="B2" s="4" t="s">
        <v>239</v>
      </c>
      <c r="C2" s="4"/>
      <c r="D2" s="4"/>
      <c r="E2" s="4"/>
      <c r="F2" s="4"/>
      <c r="G2" s="4"/>
      <c r="H2" s="4"/>
      <c r="I2" s="4"/>
      <c r="J2" s="45" t="s">
        <v>1</v>
      </c>
    </row>
    <row r="3" ht="19.5" customHeight="1" spans="1:10">
      <c r="A3" s="43"/>
      <c r="B3" s="44" t="s">
        <v>5</v>
      </c>
      <c r="C3" s="44"/>
      <c r="D3" s="55"/>
      <c r="E3" s="55"/>
      <c r="F3" s="55"/>
      <c r="G3" s="55"/>
      <c r="H3" s="55"/>
      <c r="I3" s="55" t="s">
        <v>6</v>
      </c>
      <c r="J3" s="56"/>
    </row>
    <row r="4" ht="24.45" customHeight="1" spans="1:10">
      <c r="A4" s="45"/>
      <c r="B4" s="46" t="s">
        <v>240</v>
      </c>
      <c r="C4" s="46" t="s">
        <v>72</v>
      </c>
      <c r="D4" s="46" t="s">
        <v>241</v>
      </c>
      <c r="E4" s="46"/>
      <c r="F4" s="46"/>
      <c r="G4" s="46"/>
      <c r="H4" s="46"/>
      <c r="I4" s="46"/>
      <c r="J4" s="57"/>
    </row>
    <row r="5" ht="24.45" customHeight="1" spans="1:10">
      <c r="A5" s="47"/>
      <c r="B5" s="46"/>
      <c r="C5" s="46"/>
      <c r="D5" s="46" t="s">
        <v>60</v>
      </c>
      <c r="E5" s="61" t="s">
        <v>242</v>
      </c>
      <c r="F5" s="46" t="s">
        <v>243</v>
      </c>
      <c r="G5" s="46"/>
      <c r="H5" s="46"/>
      <c r="I5" s="46" t="s">
        <v>201</v>
      </c>
      <c r="J5" s="57"/>
    </row>
    <row r="6" ht="24.45" customHeight="1" spans="1:10">
      <c r="A6" s="47"/>
      <c r="B6" s="46"/>
      <c r="C6" s="46"/>
      <c r="D6" s="46"/>
      <c r="E6" s="61"/>
      <c r="F6" s="46" t="s">
        <v>169</v>
      </c>
      <c r="G6" s="46" t="s">
        <v>244</v>
      </c>
      <c r="H6" s="46" t="s">
        <v>245</v>
      </c>
      <c r="I6" s="46"/>
      <c r="J6" s="58"/>
    </row>
    <row r="7" ht="22.95" customHeight="1" spans="1:10">
      <c r="A7" s="48"/>
      <c r="B7" s="46"/>
      <c r="C7" s="46" t="s">
        <v>73</v>
      </c>
      <c r="D7" s="49">
        <f>E7+F7+I7</f>
        <v>39.56</v>
      </c>
      <c r="E7" s="49">
        <v>0</v>
      </c>
      <c r="F7" s="49">
        <v>35.6</v>
      </c>
      <c r="G7" s="49"/>
      <c r="H7" s="49">
        <v>35.6</v>
      </c>
      <c r="I7" s="49">
        <v>3.96</v>
      </c>
      <c r="J7" s="59"/>
    </row>
    <row r="8" ht="22.95" customHeight="1" spans="1:10">
      <c r="A8" s="48"/>
      <c r="B8" s="46">
        <v>207001</v>
      </c>
      <c r="C8" s="46">
        <v>2040501</v>
      </c>
      <c r="D8" s="49">
        <f>E8+F8+I8</f>
        <v>39.56</v>
      </c>
      <c r="E8" s="49">
        <v>0</v>
      </c>
      <c r="F8" s="49">
        <v>35.6</v>
      </c>
      <c r="G8" s="49"/>
      <c r="H8" s="49">
        <v>35.6</v>
      </c>
      <c r="I8" s="49">
        <v>3.96</v>
      </c>
      <c r="J8" s="59"/>
    </row>
    <row r="9" ht="22.95" customHeight="1" spans="1:10">
      <c r="A9" s="48"/>
      <c r="B9" s="46"/>
      <c r="C9" s="46"/>
      <c r="D9" s="49"/>
      <c r="E9" s="49"/>
      <c r="F9" s="49"/>
      <c r="G9" s="49"/>
      <c r="H9" s="49"/>
      <c r="I9" s="49"/>
      <c r="J9" s="59"/>
    </row>
    <row r="10" ht="22.95" customHeight="1" spans="1:10">
      <c r="A10" s="48"/>
      <c r="B10" s="46"/>
      <c r="C10" s="46"/>
      <c r="D10" s="49"/>
      <c r="E10" s="49"/>
      <c r="F10" s="49"/>
      <c r="G10" s="49"/>
      <c r="H10" s="49"/>
      <c r="I10" s="49"/>
      <c r="J10" s="59"/>
    </row>
    <row r="11" ht="22.95" customHeight="1" spans="1:10">
      <c r="A11" s="48"/>
      <c r="B11" s="46"/>
      <c r="C11" s="46"/>
      <c r="D11" s="49"/>
      <c r="E11" s="49"/>
      <c r="F11" s="49"/>
      <c r="G11" s="49"/>
      <c r="H11" s="49"/>
      <c r="I11" s="49"/>
      <c r="J11" s="59"/>
    </row>
    <row r="12" ht="22.95" customHeight="1" spans="1:10">
      <c r="A12" s="48"/>
      <c r="B12" s="46"/>
      <c r="C12" s="46"/>
      <c r="D12" s="49"/>
      <c r="E12" s="49"/>
      <c r="F12" s="49"/>
      <c r="G12" s="49"/>
      <c r="H12" s="49"/>
      <c r="I12" s="49"/>
      <c r="J12" s="59"/>
    </row>
    <row r="13" ht="22.95" customHeight="1" spans="1:10">
      <c r="A13" s="48"/>
      <c r="B13" s="46"/>
      <c r="C13" s="46"/>
      <c r="D13" s="49"/>
      <c r="E13" s="49"/>
      <c r="F13" s="49"/>
      <c r="G13" s="49"/>
      <c r="H13" s="49"/>
      <c r="I13" s="49"/>
      <c r="J13" s="59"/>
    </row>
    <row r="14" ht="22.95" customHeight="1" spans="1:10">
      <c r="A14" s="48"/>
      <c r="B14" s="46"/>
      <c r="C14" s="46"/>
      <c r="D14" s="49"/>
      <c r="E14" s="49"/>
      <c r="F14" s="49"/>
      <c r="G14" s="49"/>
      <c r="H14" s="49"/>
      <c r="I14" s="49"/>
      <c r="J14" s="59"/>
    </row>
    <row r="15" ht="22.95" customHeight="1" spans="1:10">
      <c r="A15" s="48"/>
      <c r="B15" s="46"/>
      <c r="C15" s="46"/>
      <c r="D15" s="49"/>
      <c r="E15" s="49"/>
      <c r="F15" s="49"/>
      <c r="G15" s="49"/>
      <c r="H15" s="49"/>
      <c r="I15" s="49"/>
      <c r="J15" s="59"/>
    </row>
    <row r="16" ht="22.95" customHeight="1" spans="1:10">
      <c r="A16" s="48"/>
      <c r="B16" s="46"/>
      <c r="C16" s="46"/>
      <c r="D16" s="49"/>
      <c r="E16" s="49"/>
      <c r="F16" s="49"/>
      <c r="G16" s="49"/>
      <c r="H16" s="49"/>
      <c r="I16" s="49"/>
      <c r="J16" s="5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view="pageBreakPreview" zoomScale="60" zoomScaleNormal="100"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10833333333333" customWidth="1"/>
    <col min="5" max="5" width="17" customWidth="1"/>
    <col min="6" max="6" width="40.6666666666667" customWidth="1"/>
    <col min="7" max="9" width="17" customWidth="1"/>
    <col min="10" max="10" width="1.44166666666667" customWidth="1"/>
    <col min="11" max="12" width="9.775" customWidth="1"/>
  </cols>
  <sheetData>
    <row r="1" ht="24.9" customHeight="1" spans="1:10">
      <c r="A1" s="40"/>
      <c r="B1" s="3" t="s">
        <v>246</v>
      </c>
      <c r="C1" s="3"/>
      <c r="D1" s="3"/>
      <c r="E1" s="41"/>
      <c r="F1" s="41"/>
      <c r="G1" s="42"/>
      <c r="H1" s="42"/>
      <c r="I1" s="54" t="s">
        <v>247</v>
      </c>
      <c r="J1" s="45"/>
    </row>
    <row r="2" ht="22.95" customHeight="1" spans="1:10">
      <c r="A2" s="40"/>
      <c r="B2" s="4" t="s">
        <v>248</v>
      </c>
      <c r="C2" s="4"/>
      <c r="D2" s="4"/>
      <c r="E2" s="4"/>
      <c r="F2" s="4"/>
      <c r="G2" s="4"/>
      <c r="H2" s="4"/>
      <c r="I2" s="4"/>
      <c r="J2" s="45" t="s">
        <v>1</v>
      </c>
    </row>
    <row r="3" ht="19.5" customHeight="1" spans="1:10">
      <c r="A3" s="43"/>
      <c r="B3" s="44" t="s">
        <v>5</v>
      </c>
      <c r="C3" s="44"/>
      <c r="D3" s="44"/>
      <c r="E3" s="44"/>
      <c r="F3" s="44"/>
      <c r="G3" s="43"/>
      <c r="H3" s="43"/>
      <c r="I3" s="55" t="s">
        <v>6</v>
      </c>
      <c r="J3" s="56"/>
    </row>
    <row r="4" ht="24.45" customHeight="1" spans="1:10">
      <c r="A4" s="45"/>
      <c r="B4" s="46" t="s">
        <v>9</v>
      </c>
      <c r="C4" s="46"/>
      <c r="D4" s="46"/>
      <c r="E4" s="46"/>
      <c r="F4" s="46"/>
      <c r="G4" s="46" t="s">
        <v>249</v>
      </c>
      <c r="H4" s="46"/>
      <c r="I4" s="46"/>
      <c r="J4" s="57"/>
    </row>
    <row r="5" ht="24.45" customHeight="1" spans="1:10">
      <c r="A5" s="47"/>
      <c r="B5" s="46" t="s">
        <v>103</v>
      </c>
      <c r="C5" s="46"/>
      <c r="D5" s="46"/>
      <c r="E5" s="46" t="s">
        <v>71</v>
      </c>
      <c r="F5" s="46" t="s">
        <v>72</v>
      </c>
      <c r="G5" s="46" t="s">
        <v>60</v>
      </c>
      <c r="H5" s="46" t="s">
        <v>99</v>
      </c>
      <c r="I5" s="46" t="s">
        <v>100</v>
      </c>
      <c r="J5" s="57"/>
    </row>
    <row r="6" ht="24.45" customHeight="1" spans="1:10">
      <c r="A6" s="47"/>
      <c r="B6" s="46" t="s">
        <v>104</v>
      </c>
      <c r="C6" s="46" t="s">
        <v>105</v>
      </c>
      <c r="D6" s="46" t="s">
        <v>106</v>
      </c>
      <c r="E6" s="46"/>
      <c r="F6" s="46"/>
      <c r="G6" s="46"/>
      <c r="H6" s="46"/>
      <c r="I6" s="46"/>
      <c r="J6" s="58"/>
    </row>
    <row r="7" ht="22.95" customHeight="1" spans="1:10">
      <c r="A7" s="48"/>
      <c r="B7" s="46"/>
      <c r="C7" s="46"/>
      <c r="D7" s="46"/>
      <c r="E7" s="46"/>
      <c r="F7" s="46" t="s">
        <v>73</v>
      </c>
      <c r="G7" s="49"/>
      <c r="H7" s="49"/>
      <c r="I7" s="49"/>
      <c r="J7" s="59"/>
    </row>
    <row r="8" ht="22.95" customHeight="1" spans="1:10">
      <c r="A8" s="48"/>
      <c r="B8" s="46"/>
      <c r="C8" s="46"/>
      <c r="D8" s="46"/>
      <c r="E8" s="46"/>
      <c r="F8" s="46"/>
      <c r="G8" s="49"/>
      <c r="H8" s="49"/>
      <c r="I8" s="49"/>
      <c r="J8" s="59"/>
    </row>
    <row r="9" ht="22.95" customHeight="1" spans="1:10">
      <c r="A9" s="48"/>
      <c r="B9" s="46"/>
      <c r="C9" s="46"/>
      <c r="D9" s="46"/>
      <c r="E9" s="46"/>
      <c r="F9" s="46"/>
      <c r="G9" s="49"/>
      <c r="H9" s="49"/>
      <c r="I9" s="49"/>
      <c r="J9" s="59"/>
    </row>
    <row r="10" ht="22.95" customHeight="1" spans="1:10">
      <c r="A10" s="48"/>
      <c r="B10" s="46"/>
      <c r="C10" s="46"/>
      <c r="D10" s="46"/>
      <c r="E10" s="46"/>
      <c r="F10" s="46"/>
      <c r="G10" s="49"/>
      <c r="H10" s="49"/>
      <c r="I10" s="49"/>
      <c r="J10" s="59"/>
    </row>
    <row r="11" ht="22.95" customHeight="1" spans="1:10">
      <c r="A11" s="48"/>
      <c r="B11" s="46"/>
      <c r="C11" s="46"/>
      <c r="D11" s="46"/>
      <c r="E11" s="46"/>
      <c r="F11" s="46"/>
      <c r="G11" s="49"/>
      <c r="H11" s="49"/>
      <c r="I11" s="49"/>
      <c r="J11" s="59"/>
    </row>
    <row r="12" ht="22.95" customHeight="1" spans="1:10">
      <c r="A12" s="48"/>
      <c r="B12" s="46"/>
      <c r="C12" s="46"/>
      <c r="D12" s="46"/>
      <c r="E12" s="46"/>
      <c r="F12" s="46"/>
      <c r="G12" s="49"/>
      <c r="H12" s="49"/>
      <c r="I12" s="49"/>
      <c r="J12" s="59"/>
    </row>
    <row r="13" ht="22.95" customHeight="1" spans="1:10">
      <c r="A13" s="48"/>
      <c r="B13" s="46"/>
      <c r="C13" s="46"/>
      <c r="D13" s="46"/>
      <c r="E13" s="46"/>
      <c r="F13" s="46"/>
      <c r="G13" s="49"/>
      <c r="H13" s="49"/>
      <c r="I13" s="49"/>
      <c r="J13" s="59"/>
    </row>
    <row r="14" ht="22.95" customHeight="1" spans="1:10">
      <c r="A14" s="48"/>
      <c r="B14" s="46"/>
      <c r="C14" s="46"/>
      <c r="D14" s="46"/>
      <c r="E14" s="46"/>
      <c r="F14" s="46"/>
      <c r="G14" s="49"/>
      <c r="H14" s="49"/>
      <c r="I14" s="49"/>
      <c r="J14" s="59"/>
    </row>
    <row r="15" ht="22.95" customHeight="1" spans="1:10">
      <c r="A15" s="48"/>
      <c r="B15" s="46"/>
      <c r="C15" s="46"/>
      <c r="D15" s="46"/>
      <c r="E15" s="46"/>
      <c r="F15" s="46"/>
      <c r="G15" s="49"/>
      <c r="H15" s="49"/>
      <c r="I15" s="49"/>
      <c r="J15" s="59"/>
    </row>
    <row r="16" ht="22.95" customHeight="1" spans="1:10">
      <c r="A16" s="47"/>
      <c r="B16" s="50"/>
      <c r="C16" s="50"/>
      <c r="D16" s="50"/>
      <c r="E16" s="50"/>
      <c r="F16" s="50" t="s">
        <v>23</v>
      </c>
      <c r="G16" s="51"/>
      <c r="H16" s="51"/>
      <c r="I16" s="51"/>
      <c r="J16" s="57"/>
    </row>
    <row r="17" ht="22.95" customHeight="1" spans="1:10">
      <c r="A17" s="47"/>
      <c r="B17" s="50"/>
      <c r="C17" s="50"/>
      <c r="D17" s="50"/>
      <c r="E17" s="50"/>
      <c r="F17" s="50" t="s">
        <v>23</v>
      </c>
      <c r="G17" s="51"/>
      <c r="H17" s="51"/>
      <c r="I17" s="51"/>
      <c r="J17" s="5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view="pageBreakPreview" zoomScale="60" zoomScaleNormal="100"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customWidth="1"/>
    <col min="2" max="2" width="12.2166666666667" customWidth="1"/>
    <col min="3" max="3" width="29.775" customWidth="1"/>
    <col min="4" max="9" width="14.4416666666667" customWidth="1"/>
    <col min="10" max="10" width="1.44166666666667" customWidth="1"/>
    <col min="11" max="11" width="9.775" customWidth="1"/>
  </cols>
  <sheetData>
    <row r="1" ht="24.9" customHeight="1" spans="1:10">
      <c r="A1" s="40"/>
      <c r="B1" s="3" t="s">
        <v>250</v>
      </c>
      <c r="C1" s="41"/>
      <c r="D1" s="42"/>
      <c r="E1" s="42"/>
      <c r="F1" s="42"/>
      <c r="G1" s="42"/>
      <c r="H1" s="42"/>
      <c r="I1" s="54" t="s">
        <v>251</v>
      </c>
      <c r="J1" s="45"/>
    </row>
    <row r="2" ht="22.95" customHeight="1" spans="1:10">
      <c r="A2" s="40"/>
      <c r="B2" s="4" t="s">
        <v>252</v>
      </c>
      <c r="C2" s="4"/>
      <c r="D2" s="4"/>
      <c r="E2" s="4"/>
      <c r="F2" s="4"/>
      <c r="G2" s="4"/>
      <c r="H2" s="4"/>
      <c r="I2" s="4"/>
      <c r="J2" s="45" t="s">
        <v>1</v>
      </c>
    </row>
    <row r="3" ht="19.5" customHeight="1" spans="1:10">
      <c r="A3" s="43"/>
      <c r="B3" s="44" t="s">
        <v>5</v>
      </c>
      <c r="C3" s="44"/>
      <c r="D3" s="55"/>
      <c r="E3" s="55"/>
      <c r="F3" s="55"/>
      <c r="G3" s="55"/>
      <c r="H3" s="55"/>
      <c r="I3" s="55" t="s">
        <v>6</v>
      </c>
      <c r="J3" s="56"/>
    </row>
    <row r="4" ht="24.45" customHeight="1" spans="1:10">
      <c r="A4" s="45"/>
      <c r="B4" s="46" t="s">
        <v>240</v>
      </c>
      <c r="C4" s="46" t="s">
        <v>72</v>
      </c>
      <c r="D4" s="46" t="s">
        <v>241</v>
      </c>
      <c r="E4" s="46"/>
      <c r="F4" s="46"/>
      <c r="G4" s="46"/>
      <c r="H4" s="46"/>
      <c r="I4" s="46"/>
      <c r="J4" s="57"/>
    </row>
    <row r="5" ht="24.45" customHeight="1" spans="1:10">
      <c r="A5" s="47"/>
      <c r="B5" s="46"/>
      <c r="C5" s="46"/>
      <c r="D5" s="46" t="s">
        <v>60</v>
      </c>
      <c r="E5" s="61" t="s">
        <v>242</v>
      </c>
      <c r="F5" s="46" t="s">
        <v>243</v>
      </c>
      <c r="G5" s="46"/>
      <c r="H5" s="46"/>
      <c r="I5" s="46" t="s">
        <v>201</v>
      </c>
      <c r="J5" s="57"/>
    </row>
    <row r="6" ht="24.45" customHeight="1" spans="1:10">
      <c r="A6" s="47"/>
      <c r="B6" s="46"/>
      <c r="C6" s="46"/>
      <c r="D6" s="46"/>
      <c r="E6" s="61"/>
      <c r="F6" s="46" t="s">
        <v>169</v>
      </c>
      <c r="G6" s="46" t="s">
        <v>244</v>
      </c>
      <c r="H6" s="46" t="s">
        <v>245</v>
      </c>
      <c r="I6" s="46"/>
      <c r="J6" s="58"/>
    </row>
    <row r="7" ht="22.95" customHeight="1" spans="1:10">
      <c r="A7" s="48"/>
      <c r="B7" s="46"/>
      <c r="C7" s="46" t="s">
        <v>73</v>
      </c>
      <c r="D7" s="49"/>
      <c r="E7" s="49"/>
      <c r="F7" s="49"/>
      <c r="G7" s="49"/>
      <c r="H7" s="49"/>
      <c r="I7" s="49"/>
      <c r="J7" s="59"/>
    </row>
    <row r="8" ht="22.95" customHeight="1" spans="1:10">
      <c r="A8" s="48"/>
      <c r="B8" s="46"/>
      <c r="C8" s="46"/>
      <c r="D8" s="49"/>
      <c r="E8" s="49"/>
      <c r="F8" s="49"/>
      <c r="G8" s="49"/>
      <c r="H8" s="49"/>
      <c r="I8" s="49"/>
      <c r="J8" s="59"/>
    </row>
    <row r="9" ht="22.95" customHeight="1" spans="1:10">
      <c r="A9" s="48"/>
      <c r="B9" s="46"/>
      <c r="C9" s="46"/>
      <c r="D9" s="49"/>
      <c r="E9" s="49"/>
      <c r="F9" s="49"/>
      <c r="G9" s="49"/>
      <c r="H9" s="49"/>
      <c r="I9" s="49"/>
      <c r="J9" s="59"/>
    </row>
    <row r="10" ht="22.95" customHeight="1" spans="1:10">
      <c r="A10" s="48"/>
      <c r="B10" s="46"/>
      <c r="C10" s="46"/>
      <c r="D10" s="49"/>
      <c r="E10" s="49"/>
      <c r="F10" s="49"/>
      <c r="G10" s="49"/>
      <c r="H10" s="49"/>
      <c r="I10" s="49"/>
      <c r="J10" s="59"/>
    </row>
    <row r="11" ht="22.95" customHeight="1" spans="1:10">
      <c r="A11" s="48"/>
      <c r="B11" s="46"/>
      <c r="C11" s="46"/>
      <c r="D11" s="49"/>
      <c r="E11" s="49"/>
      <c r="F11" s="49"/>
      <c r="G11" s="49"/>
      <c r="H11" s="49"/>
      <c r="I11" s="49"/>
      <c r="J11" s="59"/>
    </row>
    <row r="12" ht="22.95" customHeight="1" spans="1:10">
      <c r="A12" s="48"/>
      <c r="B12" s="46"/>
      <c r="C12" s="46"/>
      <c r="D12" s="49"/>
      <c r="E12" s="49"/>
      <c r="F12" s="49"/>
      <c r="G12" s="49"/>
      <c r="H12" s="49"/>
      <c r="I12" s="49"/>
      <c r="J12" s="59"/>
    </row>
    <row r="13" ht="22.95" customHeight="1" spans="1:10">
      <c r="A13" s="48"/>
      <c r="B13" s="46"/>
      <c r="C13" s="46"/>
      <c r="D13" s="49"/>
      <c r="E13" s="49"/>
      <c r="F13" s="49"/>
      <c r="G13" s="49"/>
      <c r="H13" s="49"/>
      <c r="I13" s="49"/>
      <c r="J13" s="59"/>
    </row>
    <row r="14" ht="22.95" customHeight="1" spans="1:10">
      <c r="A14" s="48"/>
      <c r="B14" s="46"/>
      <c r="C14" s="46"/>
      <c r="D14" s="49"/>
      <c r="E14" s="49"/>
      <c r="F14" s="49"/>
      <c r="G14" s="49"/>
      <c r="H14" s="49"/>
      <c r="I14" s="49"/>
      <c r="J14" s="59"/>
    </row>
    <row r="15" ht="22.95" customHeight="1" spans="1:10">
      <c r="A15" s="48"/>
      <c r="B15" s="46"/>
      <c r="C15" s="46"/>
      <c r="D15" s="49"/>
      <c r="E15" s="49"/>
      <c r="F15" s="49"/>
      <c r="G15" s="49"/>
      <c r="H15" s="49"/>
      <c r="I15" s="49"/>
      <c r="J15" s="59"/>
    </row>
    <row r="16" ht="22.95" customHeight="1" spans="1:10">
      <c r="A16" s="48"/>
      <c r="B16" s="46"/>
      <c r="C16" s="46"/>
      <c r="D16" s="49"/>
      <c r="E16" s="49"/>
      <c r="F16" s="49"/>
      <c r="G16" s="49"/>
      <c r="H16" s="49"/>
      <c r="I16" s="49"/>
      <c r="J16" s="59"/>
    </row>
    <row r="17" ht="22.95" customHeight="1" spans="1:10">
      <c r="A17" s="48"/>
      <c r="B17" s="46"/>
      <c r="C17" s="46"/>
      <c r="D17" s="49"/>
      <c r="E17" s="49"/>
      <c r="F17" s="49"/>
      <c r="G17" s="49"/>
      <c r="H17" s="49"/>
      <c r="I17" s="49"/>
      <c r="J17" s="5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view="pageBreakPreview" zoomScale="60" zoomScaleNormal="100"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66666666666667" customWidth="1"/>
    <col min="5" max="5" width="13.3333333333333" customWidth="1"/>
    <col min="6" max="6" width="41" customWidth="1"/>
    <col min="7" max="9" width="17.6666666666667" customWidth="1"/>
    <col min="10" max="10" width="1.44166666666667" customWidth="1"/>
    <col min="11" max="12" width="9.775" customWidth="1"/>
  </cols>
  <sheetData>
    <row r="1" ht="24.9" customHeight="1" spans="1:10">
      <c r="A1" s="40"/>
      <c r="B1" s="3" t="s">
        <v>253</v>
      </c>
      <c r="C1" s="3"/>
      <c r="D1" s="3"/>
      <c r="E1" s="41"/>
      <c r="F1" s="41"/>
      <c r="G1" s="42"/>
      <c r="H1" s="42"/>
      <c r="I1" s="54" t="s">
        <v>254</v>
      </c>
      <c r="J1" s="45"/>
    </row>
    <row r="2" ht="22.95" customHeight="1" spans="1:10">
      <c r="A2" s="40"/>
      <c r="B2" s="4" t="s">
        <v>255</v>
      </c>
      <c r="C2" s="4"/>
      <c r="D2" s="4"/>
      <c r="E2" s="4"/>
      <c r="F2" s="4"/>
      <c r="G2" s="4"/>
      <c r="H2" s="4"/>
      <c r="I2" s="4"/>
      <c r="J2" s="45" t="s">
        <v>1</v>
      </c>
    </row>
    <row r="3" ht="19.5" customHeight="1" spans="1:10">
      <c r="A3" s="43"/>
      <c r="B3" s="44" t="s">
        <v>5</v>
      </c>
      <c r="C3" s="44"/>
      <c r="D3" s="44"/>
      <c r="E3" s="44"/>
      <c r="F3" s="44"/>
      <c r="G3" s="43"/>
      <c r="H3" s="43"/>
      <c r="I3" s="55" t="s">
        <v>6</v>
      </c>
      <c r="J3" s="56"/>
    </row>
    <row r="4" ht="24.45" customHeight="1" spans="1:10">
      <c r="A4" s="45"/>
      <c r="B4" s="46" t="s">
        <v>9</v>
      </c>
      <c r="C4" s="46"/>
      <c r="D4" s="46"/>
      <c r="E4" s="46"/>
      <c r="F4" s="46"/>
      <c r="G4" s="46" t="s">
        <v>256</v>
      </c>
      <c r="H4" s="46"/>
      <c r="I4" s="46"/>
      <c r="J4" s="57"/>
    </row>
    <row r="5" ht="24.45" customHeight="1" spans="1:10">
      <c r="A5" s="47"/>
      <c r="B5" s="46" t="s">
        <v>103</v>
      </c>
      <c r="C5" s="46"/>
      <c r="D5" s="46"/>
      <c r="E5" s="46" t="s">
        <v>71</v>
      </c>
      <c r="F5" s="46" t="s">
        <v>72</v>
      </c>
      <c r="G5" s="46" t="s">
        <v>60</v>
      </c>
      <c r="H5" s="46" t="s">
        <v>99</v>
      </c>
      <c r="I5" s="46" t="s">
        <v>100</v>
      </c>
      <c r="J5" s="57"/>
    </row>
    <row r="6" ht="24.45" customHeight="1" spans="1:10">
      <c r="A6" s="47"/>
      <c r="B6" s="46" t="s">
        <v>104</v>
      </c>
      <c r="C6" s="46" t="s">
        <v>105</v>
      </c>
      <c r="D6" s="46" t="s">
        <v>106</v>
      </c>
      <c r="E6" s="46"/>
      <c r="F6" s="46"/>
      <c r="G6" s="46"/>
      <c r="H6" s="46"/>
      <c r="I6" s="46"/>
      <c r="J6" s="58"/>
    </row>
    <row r="7" ht="22.95" customHeight="1" spans="1:10">
      <c r="A7" s="48"/>
      <c r="B7" s="46"/>
      <c r="C7" s="46"/>
      <c r="D7" s="46"/>
      <c r="E7" s="46"/>
      <c r="F7" s="46" t="s">
        <v>73</v>
      </c>
      <c r="G7" s="49"/>
      <c r="H7" s="49"/>
      <c r="I7" s="49"/>
      <c r="J7" s="59"/>
    </row>
    <row r="8" ht="22.95" customHeight="1" spans="1:10">
      <c r="A8" s="47"/>
      <c r="B8" s="50"/>
      <c r="C8" s="50"/>
      <c r="D8" s="50"/>
      <c r="E8" s="50"/>
      <c r="F8" s="50" t="s">
        <v>23</v>
      </c>
      <c r="G8" s="51"/>
      <c r="H8" s="51"/>
      <c r="I8" s="51"/>
      <c r="J8" s="57"/>
    </row>
    <row r="9" ht="22.95" customHeight="1" spans="1:10">
      <c r="A9" s="47"/>
      <c r="B9" s="50"/>
      <c r="C9" s="50"/>
      <c r="D9" s="50"/>
      <c r="E9" s="50"/>
      <c r="F9" s="50"/>
      <c r="G9" s="51"/>
      <c r="H9" s="51"/>
      <c r="I9" s="51"/>
      <c r="J9" s="57"/>
    </row>
    <row r="10" ht="22.95" customHeight="1" spans="1:10">
      <c r="A10" s="47"/>
      <c r="B10" s="50"/>
      <c r="C10" s="50"/>
      <c r="D10" s="50"/>
      <c r="E10" s="50"/>
      <c r="F10" s="50"/>
      <c r="G10" s="51"/>
      <c r="H10" s="51"/>
      <c r="I10" s="51"/>
      <c r="J10" s="57"/>
    </row>
    <row r="11" ht="22.95" customHeight="1" spans="1:10">
      <c r="A11" s="47"/>
      <c r="B11" s="50"/>
      <c r="C11" s="50"/>
      <c r="D11" s="50"/>
      <c r="E11" s="50"/>
      <c r="F11" s="50"/>
      <c r="G11" s="51"/>
      <c r="H11" s="51"/>
      <c r="I11" s="51"/>
      <c r="J11" s="57"/>
    </row>
    <row r="12" ht="22.95" customHeight="1" spans="1:10">
      <c r="A12" s="47"/>
      <c r="B12" s="50"/>
      <c r="C12" s="50"/>
      <c r="D12" s="50"/>
      <c r="E12" s="50"/>
      <c r="F12" s="50"/>
      <c r="G12" s="51"/>
      <c r="H12" s="51"/>
      <c r="I12" s="51"/>
      <c r="J12" s="57"/>
    </row>
    <row r="13" ht="22.95" customHeight="1" spans="1:10">
      <c r="A13" s="47"/>
      <c r="B13" s="50"/>
      <c r="C13" s="50"/>
      <c r="D13" s="50"/>
      <c r="E13" s="50"/>
      <c r="F13" s="50"/>
      <c r="G13" s="51"/>
      <c r="H13" s="51"/>
      <c r="I13" s="51"/>
      <c r="J13" s="57"/>
    </row>
    <row r="14" ht="22.95" customHeight="1" spans="1:10">
      <c r="A14" s="47"/>
      <c r="B14" s="50"/>
      <c r="C14" s="50"/>
      <c r="D14" s="50"/>
      <c r="E14" s="50"/>
      <c r="F14" s="50"/>
      <c r="G14" s="51"/>
      <c r="H14" s="51"/>
      <c r="I14" s="51"/>
      <c r="J14" s="57"/>
    </row>
    <row r="15" ht="22.95" customHeight="1" spans="1:10">
      <c r="A15" s="47"/>
      <c r="B15" s="50"/>
      <c r="C15" s="50"/>
      <c r="D15" s="50"/>
      <c r="E15" s="50"/>
      <c r="F15" s="50"/>
      <c r="G15" s="51"/>
      <c r="H15" s="51"/>
      <c r="I15" s="51"/>
      <c r="J15" s="57"/>
    </row>
    <row r="16" ht="22.95" customHeight="1" spans="1:10">
      <c r="A16" s="47"/>
      <c r="B16" s="50"/>
      <c r="C16" s="50"/>
      <c r="D16" s="50"/>
      <c r="E16" s="50"/>
      <c r="F16" s="50" t="s">
        <v>23</v>
      </c>
      <c r="G16" s="51"/>
      <c r="H16" s="51"/>
      <c r="I16" s="51"/>
      <c r="J16" s="57"/>
    </row>
    <row r="17" ht="22.95" customHeight="1" spans="1:10">
      <c r="A17" s="47"/>
      <c r="B17" s="50"/>
      <c r="C17" s="50"/>
      <c r="D17" s="50"/>
      <c r="E17" s="50"/>
      <c r="F17" s="50" t="s">
        <v>118</v>
      </c>
      <c r="G17" s="51"/>
      <c r="H17" s="51"/>
      <c r="I17" s="51"/>
      <c r="J17" s="58"/>
    </row>
    <row r="18" ht="9.75" customHeight="1" spans="1:10">
      <c r="A18" s="52"/>
      <c r="B18" s="53"/>
      <c r="C18" s="53"/>
      <c r="D18" s="53"/>
      <c r="E18" s="53"/>
      <c r="F18" s="52"/>
      <c r="G18" s="52"/>
      <c r="H18" s="52"/>
      <c r="I18" s="52"/>
      <c r="J18" s="6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view="pageBreakPreview" zoomScaleNormal="100" topLeftCell="A31" workbookViewId="0">
      <selection activeCell="G58" sqref="G58"/>
    </sheetView>
  </sheetViews>
  <sheetFormatPr defaultColWidth="9" defaultRowHeight="13.5"/>
  <cols>
    <col min="1" max="1" width="9" style="1"/>
    <col min="2" max="2" width="9" style="23"/>
    <col min="3" max="3" width="9" style="1"/>
    <col min="4" max="4" width="15" style="1" customWidth="1"/>
    <col min="5" max="5" width="12.6666666666667" style="1" customWidth="1"/>
    <col min="6" max="6" width="17.4416666666667" style="1" customWidth="1"/>
    <col min="7" max="7" width="14" style="2" customWidth="1"/>
    <col min="8" max="8" width="10.8833333333333" style="1" customWidth="1"/>
    <col min="9" max="9" width="15.3333333333333" style="1" customWidth="1"/>
    <col min="10" max="10" width="9.66666666666667" style="2" customWidth="1"/>
    <col min="11" max="11" width="9.44166666666667" style="2" customWidth="1"/>
    <col min="12" max="12" width="9.775" style="1" customWidth="1"/>
    <col min="13" max="16384" width="9" style="1"/>
  </cols>
  <sheetData>
    <row r="1" ht="24.9" customHeight="1" spans="1:1">
      <c r="A1" s="3" t="s">
        <v>257</v>
      </c>
    </row>
    <row r="2" ht="19.5" spans="1:12">
      <c r="A2" s="24" t="s">
        <v>258</v>
      </c>
      <c r="B2" s="25"/>
      <c r="C2" s="24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26"/>
      <c r="B3" s="27"/>
      <c r="C3" s="26"/>
      <c r="D3" s="27"/>
      <c r="E3" s="27"/>
      <c r="F3" s="27"/>
      <c r="G3" s="26"/>
      <c r="H3" s="27"/>
      <c r="I3" s="27"/>
      <c r="J3" s="36" t="s">
        <v>6</v>
      </c>
      <c r="K3" s="36"/>
      <c r="L3" s="36"/>
    </row>
    <row r="4" ht="24.9" customHeight="1" spans="1:12">
      <c r="A4" s="28" t="s">
        <v>259</v>
      </c>
      <c r="B4" s="28" t="s">
        <v>260</v>
      </c>
      <c r="C4" s="28" t="s">
        <v>10</v>
      </c>
      <c r="D4" s="29" t="s">
        <v>261</v>
      </c>
      <c r="E4" s="28" t="s">
        <v>262</v>
      </c>
      <c r="F4" s="28" t="s">
        <v>263</v>
      </c>
      <c r="G4" s="28" t="s">
        <v>264</v>
      </c>
      <c r="H4" s="28" t="s">
        <v>265</v>
      </c>
      <c r="I4" s="28" t="s">
        <v>266</v>
      </c>
      <c r="J4" s="28" t="s">
        <v>267</v>
      </c>
      <c r="K4" s="28" t="s">
        <v>268</v>
      </c>
      <c r="L4" s="28" t="s">
        <v>269</v>
      </c>
    </row>
    <row r="5" ht="24.9" customHeight="1" spans="1:12">
      <c r="A5" s="30" t="s">
        <v>270</v>
      </c>
      <c r="B5" s="30" t="s">
        <v>271</v>
      </c>
      <c r="C5" s="31">
        <v>5</v>
      </c>
      <c r="D5" s="30" t="s">
        <v>272</v>
      </c>
      <c r="E5" s="32" t="s">
        <v>273</v>
      </c>
      <c r="F5" s="32" t="s">
        <v>274</v>
      </c>
      <c r="G5" s="33" t="s">
        <v>275</v>
      </c>
      <c r="H5" s="30" t="s">
        <v>276</v>
      </c>
      <c r="I5" s="30">
        <v>10</v>
      </c>
      <c r="J5" s="33" t="s">
        <v>277</v>
      </c>
      <c r="K5" s="37">
        <v>0.3</v>
      </c>
      <c r="L5" s="30"/>
    </row>
    <row r="6" ht="24.9" customHeight="1" spans="1:12">
      <c r="A6" s="30"/>
      <c r="B6" s="30"/>
      <c r="C6" s="31"/>
      <c r="D6" s="30"/>
      <c r="E6" s="32" t="s">
        <v>273</v>
      </c>
      <c r="F6" s="32" t="s">
        <v>278</v>
      </c>
      <c r="G6" s="33" t="s">
        <v>279</v>
      </c>
      <c r="H6" s="30" t="s">
        <v>280</v>
      </c>
      <c r="I6" s="38" t="s">
        <v>281</v>
      </c>
      <c r="J6" s="33"/>
      <c r="K6" s="37">
        <v>0.1</v>
      </c>
      <c r="L6" s="30"/>
    </row>
    <row r="7" ht="24.9" customHeight="1" spans="1:12">
      <c r="A7" s="30"/>
      <c r="B7" s="30"/>
      <c r="C7" s="31"/>
      <c r="D7" s="30"/>
      <c r="E7" s="32" t="s">
        <v>273</v>
      </c>
      <c r="F7" s="32" t="s">
        <v>282</v>
      </c>
      <c r="G7" s="33" t="s">
        <v>283</v>
      </c>
      <c r="H7" s="34" t="s">
        <v>284</v>
      </c>
      <c r="I7" s="30">
        <v>5</v>
      </c>
      <c r="J7" s="33" t="s">
        <v>285</v>
      </c>
      <c r="K7" s="37">
        <v>0.1</v>
      </c>
      <c r="L7" s="30"/>
    </row>
    <row r="8" ht="33.6" customHeight="1" spans="1:12">
      <c r="A8" s="30"/>
      <c r="B8" s="30"/>
      <c r="C8" s="31"/>
      <c r="D8" s="30"/>
      <c r="E8" s="32" t="s">
        <v>286</v>
      </c>
      <c r="F8" s="32" t="s">
        <v>287</v>
      </c>
      <c r="G8" s="33" t="s">
        <v>288</v>
      </c>
      <c r="H8" s="30" t="s">
        <v>280</v>
      </c>
      <c r="I8" s="30" t="s">
        <v>289</v>
      </c>
      <c r="J8" s="33"/>
      <c r="K8" s="37">
        <v>0.3</v>
      </c>
      <c r="L8" s="30"/>
    </row>
    <row r="9" ht="24.9" customHeight="1" spans="1:12">
      <c r="A9" s="30"/>
      <c r="B9" s="30"/>
      <c r="C9" s="31"/>
      <c r="D9" s="30"/>
      <c r="E9" s="32" t="s">
        <v>290</v>
      </c>
      <c r="F9" s="32" t="s">
        <v>291</v>
      </c>
      <c r="G9" s="33" t="s">
        <v>292</v>
      </c>
      <c r="H9" s="30" t="s">
        <v>276</v>
      </c>
      <c r="I9" s="30">
        <v>90</v>
      </c>
      <c r="J9" s="33" t="s">
        <v>293</v>
      </c>
      <c r="K9" s="37">
        <v>0.1</v>
      </c>
      <c r="L9" s="30"/>
    </row>
    <row r="10" ht="38.1" customHeight="1" spans="1:12">
      <c r="A10" s="35" t="s">
        <v>294</v>
      </c>
      <c r="B10" s="35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2" ht="24.9" customHeight="1" spans="1:1">
      <c r="A12" s="3" t="s">
        <v>257</v>
      </c>
    </row>
    <row r="13" ht="19.5" spans="1:12">
      <c r="A13" s="24" t="s">
        <v>258</v>
      </c>
      <c r="B13" s="25"/>
      <c r="C13" s="24"/>
      <c r="D13" s="25"/>
      <c r="E13" s="25"/>
      <c r="F13" s="25"/>
      <c r="G13" s="25"/>
      <c r="H13" s="25"/>
      <c r="I13" s="25"/>
      <c r="J13" s="25"/>
      <c r="K13" s="25"/>
      <c r="L13" s="25"/>
    </row>
    <row r="14" spans="1:12">
      <c r="A14" s="26"/>
      <c r="B14" s="27"/>
      <c r="C14" s="26"/>
      <c r="D14" s="27"/>
      <c r="E14" s="27"/>
      <c r="F14" s="27"/>
      <c r="G14" s="26"/>
      <c r="H14" s="27"/>
      <c r="I14" s="27"/>
      <c r="J14" s="36" t="s">
        <v>6</v>
      </c>
      <c r="K14" s="36"/>
      <c r="L14" s="36"/>
    </row>
    <row r="15" ht="24.9" customHeight="1" spans="1:12">
      <c r="A15" s="28" t="s">
        <v>259</v>
      </c>
      <c r="B15" s="28" t="s">
        <v>260</v>
      </c>
      <c r="C15" s="28" t="s">
        <v>10</v>
      </c>
      <c r="D15" s="29" t="s">
        <v>261</v>
      </c>
      <c r="E15" s="28" t="s">
        <v>262</v>
      </c>
      <c r="F15" s="28" t="s">
        <v>263</v>
      </c>
      <c r="G15" s="28" t="s">
        <v>264</v>
      </c>
      <c r="H15" s="28" t="s">
        <v>265</v>
      </c>
      <c r="I15" s="28" t="s">
        <v>266</v>
      </c>
      <c r="J15" s="28" t="s">
        <v>267</v>
      </c>
      <c r="K15" s="28" t="s">
        <v>268</v>
      </c>
      <c r="L15" s="28" t="s">
        <v>269</v>
      </c>
    </row>
    <row r="16" ht="24.9" customHeight="1" spans="1:12">
      <c r="A16" s="30" t="s">
        <v>270</v>
      </c>
      <c r="B16" s="30" t="s">
        <v>295</v>
      </c>
      <c r="C16" s="31">
        <v>31.5</v>
      </c>
      <c r="D16" s="30" t="s">
        <v>296</v>
      </c>
      <c r="E16" s="32" t="s">
        <v>273</v>
      </c>
      <c r="F16" s="32" t="s">
        <v>274</v>
      </c>
      <c r="G16" s="33" t="s">
        <v>297</v>
      </c>
      <c r="H16" s="30" t="s">
        <v>276</v>
      </c>
      <c r="I16" s="30">
        <v>50</v>
      </c>
      <c r="J16" s="33" t="s">
        <v>277</v>
      </c>
      <c r="K16" s="37">
        <v>0.2</v>
      </c>
      <c r="L16" s="30"/>
    </row>
    <row r="17" ht="24.9" customHeight="1" spans="1:12">
      <c r="A17" s="30"/>
      <c r="B17" s="30"/>
      <c r="C17" s="31"/>
      <c r="D17" s="30"/>
      <c r="E17" s="32" t="s">
        <v>273</v>
      </c>
      <c r="F17" s="32" t="s">
        <v>274</v>
      </c>
      <c r="G17" s="33" t="s">
        <v>298</v>
      </c>
      <c r="H17" s="30" t="s">
        <v>276</v>
      </c>
      <c r="I17" s="30">
        <v>500</v>
      </c>
      <c r="J17" s="33" t="s">
        <v>277</v>
      </c>
      <c r="K17" s="37">
        <v>0.2</v>
      </c>
      <c r="L17" s="30"/>
    </row>
    <row r="18" ht="24.9" customHeight="1" spans="1:12">
      <c r="A18" s="30"/>
      <c r="B18" s="30"/>
      <c r="C18" s="31"/>
      <c r="D18" s="30"/>
      <c r="E18" s="32" t="s">
        <v>273</v>
      </c>
      <c r="F18" s="32" t="s">
        <v>278</v>
      </c>
      <c r="G18" s="33" t="s">
        <v>279</v>
      </c>
      <c r="H18" s="30" t="s">
        <v>280</v>
      </c>
      <c r="I18" s="38" t="s">
        <v>281</v>
      </c>
      <c r="J18" s="33"/>
      <c r="K18" s="37">
        <v>0.1</v>
      </c>
      <c r="L18" s="30"/>
    </row>
    <row r="19" ht="24.9" customHeight="1" spans="1:12">
      <c r="A19" s="30"/>
      <c r="B19" s="30"/>
      <c r="C19" s="31"/>
      <c r="D19" s="30"/>
      <c r="E19" s="32" t="s">
        <v>273</v>
      </c>
      <c r="F19" s="32" t="s">
        <v>282</v>
      </c>
      <c r="G19" s="33" t="s">
        <v>283</v>
      </c>
      <c r="H19" s="34" t="s">
        <v>284</v>
      </c>
      <c r="I19" s="30">
        <v>31.5</v>
      </c>
      <c r="J19" s="33" t="s">
        <v>285</v>
      </c>
      <c r="K19" s="37">
        <v>0.1</v>
      </c>
      <c r="L19" s="30"/>
    </row>
    <row r="20" ht="24.9" customHeight="1" spans="1:12">
      <c r="A20" s="30"/>
      <c r="B20" s="30"/>
      <c r="C20" s="31"/>
      <c r="D20" s="30"/>
      <c r="E20" s="32" t="s">
        <v>286</v>
      </c>
      <c r="F20" s="32" t="s">
        <v>287</v>
      </c>
      <c r="G20" s="33" t="s">
        <v>299</v>
      </c>
      <c r="H20" s="30" t="s">
        <v>280</v>
      </c>
      <c r="I20" s="30" t="s">
        <v>289</v>
      </c>
      <c r="J20" s="33"/>
      <c r="K20" s="37">
        <v>0.2</v>
      </c>
      <c r="L20" s="30"/>
    </row>
    <row r="21" ht="93.6" customHeight="1" spans="1:12">
      <c r="A21" s="30"/>
      <c r="B21" s="30"/>
      <c r="C21" s="31"/>
      <c r="D21" s="30"/>
      <c r="E21" s="32" t="s">
        <v>290</v>
      </c>
      <c r="F21" s="32" t="s">
        <v>291</v>
      </c>
      <c r="G21" s="33" t="s">
        <v>292</v>
      </c>
      <c r="H21" s="30" t="s">
        <v>276</v>
      </c>
      <c r="I21" s="30">
        <v>95</v>
      </c>
      <c r="J21" s="33" t="s">
        <v>293</v>
      </c>
      <c r="K21" s="37">
        <v>0.1</v>
      </c>
      <c r="L21" s="30"/>
    </row>
    <row r="22" ht="38.1" customHeight="1" spans="1:12">
      <c r="A22" s="35" t="s">
        <v>294</v>
      </c>
      <c r="B22" s="35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5" ht="24.9" customHeight="1" spans="1:1">
      <c r="A25" s="3" t="s">
        <v>257</v>
      </c>
    </row>
    <row r="26" ht="19.5" spans="1:12">
      <c r="A26" s="24" t="s">
        <v>258</v>
      </c>
      <c r="B26" s="25"/>
      <c r="C26" s="24"/>
      <c r="D26" s="25"/>
      <c r="E26" s="25"/>
      <c r="F26" s="25"/>
      <c r="G26" s="25"/>
      <c r="H26" s="25"/>
      <c r="I26" s="25"/>
      <c r="J26" s="25"/>
      <c r="K26" s="25"/>
      <c r="L26" s="25"/>
    </row>
    <row r="27" spans="1:12">
      <c r="A27" s="26"/>
      <c r="B27" s="27"/>
      <c r="C27" s="26"/>
      <c r="D27" s="27"/>
      <c r="E27" s="27"/>
      <c r="F27" s="27"/>
      <c r="G27" s="26"/>
      <c r="H27" s="27"/>
      <c r="I27" s="27"/>
      <c r="J27" s="36" t="s">
        <v>6</v>
      </c>
      <c r="K27" s="36"/>
      <c r="L27" s="36"/>
    </row>
    <row r="28" ht="24.9" customHeight="1" spans="1:12">
      <c r="A28" s="28" t="s">
        <v>259</v>
      </c>
      <c r="B28" s="28" t="s">
        <v>260</v>
      </c>
      <c r="C28" s="28" t="s">
        <v>10</v>
      </c>
      <c r="D28" s="29" t="s">
        <v>261</v>
      </c>
      <c r="E28" s="28" t="s">
        <v>262</v>
      </c>
      <c r="F28" s="28" t="s">
        <v>263</v>
      </c>
      <c r="G28" s="28" t="s">
        <v>264</v>
      </c>
      <c r="H28" s="28" t="s">
        <v>265</v>
      </c>
      <c r="I28" s="28" t="s">
        <v>266</v>
      </c>
      <c r="J28" s="28" t="s">
        <v>267</v>
      </c>
      <c r="K28" s="28" t="s">
        <v>268</v>
      </c>
      <c r="L28" s="28" t="s">
        <v>269</v>
      </c>
    </row>
    <row r="29" ht="24.9" customHeight="1" spans="1:12">
      <c r="A29" s="30" t="s">
        <v>270</v>
      </c>
      <c r="B29" s="30" t="s">
        <v>300</v>
      </c>
      <c r="C29" s="31">
        <v>1</v>
      </c>
      <c r="D29" s="30" t="s">
        <v>301</v>
      </c>
      <c r="E29" s="32" t="s">
        <v>273</v>
      </c>
      <c r="F29" s="32" t="s">
        <v>274</v>
      </c>
      <c r="G29" s="33" t="s">
        <v>300</v>
      </c>
      <c r="H29" s="30" t="s">
        <v>276</v>
      </c>
      <c r="I29" s="30">
        <v>10</v>
      </c>
      <c r="J29" s="33" t="s">
        <v>277</v>
      </c>
      <c r="K29" s="37">
        <v>0.2</v>
      </c>
      <c r="L29" s="30"/>
    </row>
    <row r="30" ht="24.9" customHeight="1" spans="1:12">
      <c r="A30" s="30"/>
      <c r="B30" s="30"/>
      <c r="C30" s="31"/>
      <c r="D30" s="30"/>
      <c r="E30" s="32" t="s">
        <v>273</v>
      </c>
      <c r="F30" s="32" t="s">
        <v>278</v>
      </c>
      <c r="G30" s="33" t="s">
        <v>279</v>
      </c>
      <c r="H30" s="30" t="s">
        <v>280</v>
      </c>
      <c r="I30" s="38" t="s">
        <v>281</v>
      </c>
      <c r="J30" s="33"/>
      <c r="K30" s="37">
        <v>0.2</v>
      </c>
      <c r="L30" s="30"/>
    </row>
    <row r="31" ht="24.9" customHeight="1" spans="1:12">
      <c r="A31" s="30"/>
      <c r="B31" s="30"/>
      <c r="C31" s="31"/>
      <c r="D31" s="30"/>
      <c r="E31" s="32" t="s">
        <v>273</v>
      </c>
      <c r="F31" s="32" t="s">
        <v>282</v>
      </c>
      <c r="G31" s="33" t="s">
        <v>283</v>
      </c>
      <c r="H31" s="34" t="s">
        <v>284</v>
      </c>
      <c r="I31" s="30">
        <v>1</v>
      </c>
      <c r="J31" s="33" t="s">
        <v>285</v>
      </c>
      <c r="K31" s="37">
        <v>0.1</v>
      </c>
      <c r="L31" s="30"/>
    </row>
    <row r="32" ht="81.6" customHeight="1" spans="1:12">
      <c r="A32" s="30"/>
      <c r="B32" s="30"/>
      <c r="C32" s="31"/>
      <c r="D32" s="30"/>
      <c r="E32" s="32" t="s">
        <v>286</v>
      </c>
      <c r="F32" s="32" t="s">
        <v>302</v>
      </c>
      <c r="G32" s="33" t="s">
        <v>301</v>
      </c>
      <c r="H32" s="30" t="s">
        <v>280</v>
      </c>
      <c r="I32" s="30" t="s">
        <v>289</v>
      </c>
      <c r="J32" s="33"/>
      <c r="K32" s="37">
        <v>0.3</v>
      </c>
      <c r="L32" s="30"/>
    </row>
    <row r="33" ht="74.4" customHeight="1" spans="1:12">
      <c r="A33" s="30"/>
      <c r="B33" s="30"/>
      <c r="C33" s="31"/>
      <c r="D33" s="30"/>
      <c r="E33" s="32" t="s">
        <v>290</v>
      </c>
      <c r="F33" s="32" t="s">
        <v>291</v>
      </c>
      <c r="G33" s="33" t="s">
        <v>292</v>
      </c>
      <c r="H33" s="30" t="s">
        <v>276</v>
      </c>
      <c r="I33" s="30">
        <v>95</v>
      </c>
      <c r="J33" s="33" t="s">
        <v>293</v>
      </c>
      <c r="K33" s="37">
        <v>0.1</v>
      </c>
      <c r="L33" s="30"/>
    </row>
    <row r="34" ht="38.1" customHeight="1" spans="1:12">
      <c r="A34" s="35" t="s">
        <v>294</v>
      </c>
      <c r="B34" s="35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7" ht="24.9" customHeight="1" spans="1:1">
      <c r="A37" s="3" t="s">
        <v>257</v>
      </c>
    </row>
    <row r="38" ht="19.5" spans="1:12">
      <c r="A38" s="24" t="s">
        <v>258</v>
      </c>
      <c r="B38" s="25"/>
      <c r="C38" s="24"/>
      <c r="D38" s="25"/>
      <c r="E38" s="25"/>
      <c r="F38" s="25"/>
      <c r="G38" s="25"/>
      <c r="H38" s="25"/>
      <c r="I38" s="25"/>
      <c r="J38" s="25"/>
      <c r="K38" s="25"/>
      <c r="L38" s="25"/>
    </row>
    <row r="39" spans="1:12">
      <c r="A39" s="26"/>
      <c r="B39" s="27"/>
      <c r="C39" s="26"/>
      <c r="D39" s="27"/>
      <c r="E39" s="27"/>
      <c r="F39" s="27"/>
      <c r="G39" s="26"/>
      <c r="H39" s="27"/>
      <c r="I39" s="27"/>
      <c r="J39" s="36" t="s">
        <v>6</v>
      </c>
      <c r="K39" s="36"/>
      <c r="L39" s="36"/>
    </row>
    <row r="40" ht="24.9" customHeight="1" spans="1:12">
      <c r="A40" s="28" t="s">
        <v>259</v>
      </c>
      <c r="B40" s="28" t="s">
        <v>260</v>
      </c>
      <c r="C40" s="28" t="s">
        <v>10</v>
      </c>
      <c r="D40" s="29" t="s">
        <v>261</v>
      </c>
      <c r="E40" s="28" t="s">
        <v>262</v>
      </c>
      <c r="F40" s="28" t="s">
        <v>263</v>
      </c>
      <c r="G40" s="28" t="s">
        <v>264</v>
      </c>
      <c r="H40" s="28" t="s">
        <v>265</v>
      </c>
      <c r="I40" s="28" t="s">
        <v>266</v>
      </c>
      <c r="J40" s="28" t="s">
        <v>267</v>
      </c>
      <c r="K40" s="28" t="s">
        <v>268</v>
      </c>
      <c r="L40" s="28" t="s">
        <v>269</v>
      </c>
    </row>
    <row r="41" ht="24.9" customHeight="1" spans="1:12">
      <c r="A41" s="30" t="s">
        <v>270</v>
      </c>
      <c r="B41" s="30" t="s">
        <v>303</v>
      </c>
      <c r="C41" s="31">
        <v>7</v>
      </c>
      <c r="D41" s="30" t="s">
        <v>304</v>
      </c>
      <c r="E41" s="32" t="s">
        <v>273</v>
      </c>
      <c r="F41" s="32" t="s">
        <v>274</v>
      </c>
      <c r="G41" s="33" t="s">
        <v>305</v>
      </c>
      <c r="H41" s="30" t="s">
        <v>276</v>
      </c>
      <c r="I41" s="30">
        <v>200</v>
      </c>
      <c r="J41" s="33" t="s">
        <v>306</v>
      </c>
      <c r="K41" s="37">
        <v>0.1</v>
      </c>
      <c r="L41" s="30"/>
    </row>
    <row r="42" ht="24.9" customHeight="1" spans="1:12">
      <c r="A42" s="30"/>
      <c r="B42" s="30"/>
      <c r="C42" s="31"/>
      <c r="D42" s="30"/>
      <c r="E42" s="32" t="s">
        <v>273</v>
      </c>
      <c r="F42" s="32" t="s">
        <v>274</v>
      </c>
      <c r="G42" s="33" t="s">
        <v>307</v>
      </c>
      <c r="H42" s="30" t="s">
        <v>276</v>
      </c>
      <c r="I42" s="30">
        <v>1</v>
      </c>
      <c r="J42" s="33" t="s">
        <v>308</v>
      </c>
      <c r="K42" s="37">
        <v>0.1</v>
      </c>
      <c r="L42" s="30"/>
    </row>
    <row r="43" ht="24.9" customHeight="1" spans="1:12">
      <c r="A43" s="30"/>
      <c r="B43" s="30"/>
      <c r="C43" s="31"/>
      <c r="D43" s="30"/>
      <c r="E43" s="32" t="s">
        <v>273</v>
      </c>
      <c r="F43" s="32" t="s">
        <v>278</v>
      </c>
      <c r="G43" s="33" t="s">
        <v>279</v>
      </c>
      <c r="H43" s="30" t="s">
        <v>280</v>
      </c>
      <c r="I43" s="38" t="s">
        <v>281</v>
      </c>
      <c r="J43" s="33"/>
      <c r="K43" s="37">
        <v>0.2</v>
      </c>
      <c r="L43" s="30"/>
    </row>
    <row r="44" ht="24.9" customHeight="1" spans="1:12">
      <c r="A44" s="30"/>
      <c r="B44" s="30"/>
      <c r="C44" s="31"/>
      <c r="D44" s="30"/>
      <c r="E44" s="32" t="s">
        <v>273</v>
      </c>
      <c r="F44" s="32" t="s">
        <v>282</v>
      </c>
      <c r="G44" s="33" t="s">
        <v>283</v>
      </c>
      <c r="H44" s="34" t="s">
        <v>284</v>
      </c>
      <c r="I44" s="30">
        <v>7</v>
      </c>
      <c r="J44" s="33" t="s">
        <v>285</v>
      </c>
      <c r="K44" s="37">
        <v>0.1</v>
      </c>
      <c r="L44" s="30"/>
    </row>
    <row r="45" ht="62.4" customHeight="1" spans="1:12">
      <c r="A45" s="30"/>
      <c r="B45" s="30"/>
      <c r="C45" s="31"/>
      <c r="D45" s="30"/>
      <c r="E45" s="32" t="s">
        <v>286</v>
      </c>
      <c r="F45" s="32" t="s">
        <v>302</v>
      </c>
      <c r="G45" s="33" t="s">
        <v>309</v>
      </c>
      <c r="H45" s="30" t="s">
        <v>280</v>
      </c>
      <c r="I45" s="30" t="s">
        <v>289</v>
      </c>
      <c r="J45" s="33"/>
      <c r="K45" s="37">
        <v>0.2</v>
      </c>
      <c r="L45" s="30"/>
    </row>
    <row r="46" ht="24.9" customHeight="1" spans="1:12">
      <c r="A46" s="30"/>
      <c r="B46" s="30"/>
      <c r="C46" s="31"/>
      <c r="D46" s="30"/>
      <c r="E46" s="32" t="s">
        <v>286</v>
      </c>
      <c r="F46" s="32" t="s">
        <v>287</v>
      </c>
      <c r="G46" s="33" t="s">
        <v>310</v>
      </c>
      <c r="H46" s="30" t="s">
        <v>280</v>
      </c>
      <c r="I46" s="30" t="s">
        <v>311</v>
      </c>
      <c r="J46" s="33"/>
      <c r="K46" s="37">
        <v>0.1</v>
      </c>
      <c r="L46" s="30"/>
    </row>
    <row r="47" ht="74.4" customHeight="1" spans="1:12">
      <c r="A47" s="30"/>
      <c r="B47" s="30"/>
      <c r="C47" s="31"/>
      <c r="D47" s="30"/>
      <c r="E47" s="32" t="s">
        <v>290</v>
      </c>
      <c r="F47" s="32" t="s">
        <v>291</v>
      </c>
      <c r="G47" s="33" t="s">
        <v>312</v>
      </c>
      <c r="H47" s="30" t="s">
        <v>276</v>
      </c>
      <c r="I47" s="30">
        <v>95</v>
      </c>
      <c r="J47" s="33" t="s">
        <v>293</v>
      </c>
      <c r="K47" s="37">
        <v>0.1</v>
      </c>
      <c r="L47" s="30"/>
    </row>
    <row r="48" ht="38.1" customHeight="1" spans="1:12">
      <c r="A48" s="35" t="s">
        <v>294</v>
      </c>
      <c r="B48" s="35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50" ht="14.25" spans="1:1">
      <c r="A50" s="3" t="s">
        <v>257</v>
      </c>
    </row>
    <row r="51" ht="19.5" spans="1:12">
      <c r="A51" s="24" t="s">
        <v>258</v>
      </c>
      <c r="B51" s="25"/>
      <c r="C51" s="24"/>
      <c r="D51" s="25"/>
      <c r="E51" s="25"/>
      <c r="F51" s="25"/>
      <c r="G51" s="25"/>
      <c r="H51" s="25"/>
      <c r="I51" s="25"/>
      <c r="J51" s="25"/>
      <c r="K51" s="25"/>
      <c r="L51" s="25"/>
    </row>
    <row r="52" spans="1:12">
      <c r="A52" s="26"/>
      <c r="B52" s="27"/>
      <c r="C52" s="26"/>
      <c r="D52" s="27"/>
      <c r="E52" s="27"/>
      <c r="F52" s="27"/>
      <c r="G52" s="26"/>
      <c r="H52" s="27"/>
      <c r="I52" s="27"/>
      <c r="J52" s="36" t="s">
        <v>6</v>
      </c>
      <c r="K52" s="36"/>
      <c r="L52" s="36"/>
    </row>
    <row r="53" spans="1:12">
      <c r="A53" s="28" t="s">
        <v>259</v>
      </c>
      <c r="B53" s="28" t="s">
        <v>260</v>
      </c>
      <c r="C53" s="28" t="s">
        <v>10</v>
      </c>
      <c r="D53" s="29" t="s">
        <v>261</v>
      </c>
      <c r="E53" s="28" t="s">
        <v>262</v>
      </c>
      <c r="F53" s="28" t="s">
        <v>263</v>
      </c>
      <c r="G53" s="28" t="s">
        <v>264</v>
      </c>
      <c r="H53" s="28" t="s">
        <v>265</v>
      </c>
      <c r="I53" s="28" t="s">
        <v>266</v>
      </c>
      <c r="J53" s="28" t="s">
        <v>267</v>
      </c>
      <c r="K53" s="28" t="s">
        <v>268</v>
      </c>
      <c r="L53" s="28" t="s">
        <v>269</v>
      </c>
    </row>
    <row r="54" ht="47.4" customHeight="1" spans="1:12">
      <c r="A54" s="30" t="s">
        <v>270</v>
      </c>
      <c r="B54" s="30" t="s">
        <v>313</v>
      </c>
      <c r="C54" s="31">
        <v>1</v>
      </c>
      <c r="D54" s="30" t="s">
        <v>314</v>
      </c>
      <c r="E54" s="32" t="s">
        <v>273</v>
      </c>
      <c r="F54" s="32" t="s">
        <v>274</v>
      </c>
      <c r="G54" s="33" t="s">
        <v>315</v>
      </c>
      <c r="H54" s="30" t="s">
        <v>276</v>
      </c>
      <c r="I54" s="30">
        <v>50</v>
      </c>
      <c r="J54" s="33" t="s">
        <v>277</v>
      </c>
      <c r="K54" s="37">
        <v>0.1</v>
      </c>
      <c r="L54" s="30"/>
    </row>
    <row r="55" ht="27.6" customHeight="1" spans="1:12">
      <c r="A55" s="30"/>
      <c r="B55" s="30"/>
      <c r="C55" s="31"/>
      <c r="D55" s="30"/>
      <c r="E55" s="32" t="s">
        <v>273</v>
      </c>
      <c r="F55" s="32" t="s">
        <v>278</v>
      </c>
      <c r="G55" s="33" t="s">
        <v>279</v>
      </c>
      <c r="H55" s="30" t="s">
        <v>280</v>
      </c>
      <c r="I55" s="38" t="s">
        <v>281</v>
      </c>
      <c r="J55" s="33"/>
      <c r="K55" s="37">
        <v>0.2</v>
      </c>
      <c r="L55" s="30"/>
    </row>
    <row r="56" ht="27.6" customHeight="1" spans="1:12">
      <c r="A56" s="30"/>
      <c r="B56" s="30"/>
      <c r="C56" s="31"/>
      <c r="D56" s="30"/>
      <c r="E56" s="32" t="s">
        <v>273</v>
      </c>
      <c r="F56" s="32" t="s">
        <v>316</v>
      </c>
      <c r="G56" s="33" t="s">
        <v>317</v>
      </c>
      <c r="H56" s="30" t="s">
        <v>276</v>
      </c>
      <c r="I56" s="39">
        <v>90</v>
      </c>
      <c r="J56" s="33" t="s">
        <v>293</v>
      </c>
      <c r="K56" s="37">
        <v>0.1</v>
      </c>
      <c r="L56" s="30"/>
    </row>
    <row r="57" ht="42.6" customHeight="1" spans="1:12">
      <c r="A57" s="30"/>
      <c r="B57" s="30"/>
      <c r="C57" s="31"/>
      <c r="D57" s="30"/>
      <c r="E57" s="32" t="s">
        <v>282</v>
      </c>
      <c r="F57" s="32" t="s">
        <v>282</v>
      </c>
      <c r="G57" s="33" t="s">
        <v>283</v>
      </c>
      <c r="H57" s="34" t="s">
        <v>284</v>
      </c>
      <c r="I57" s="30">
        <v>1</v>
      </c>
      <c r="J57" s="33" t="s">
        <v>285</v>
      </c>
      <c r="K57" s="37">
        <v>0.1</v>
      </c>
      <c r="L57" s="30"/>
    </row>
    <row r="58" ht="43.2" customHeight="1" spans="1:12">
      <c r="A58" s="30"/>
      <c r="B58" s="30"/>
      <c r="C58" s="31"/>
      <c r="D58" s="30"/>
      <c r="E58" s="32" t="s">
        <v>286</v>
      </c>
      <c r="F58" s="32" t="s">
        <v>302</v>
      </c>
      <c r="G58" s="33" t="s">
        <v>318</v>
      </c>
      <c r="H58" s="30" t="s">
        <v>280</v>
      </c>
      <c r="I58" s="30" t="s">
        <v>289</v>
      </c>
      <c r="J58" s="33"/>
      <c r="K58" s="37">
        <v>0.2</v>
      </c>
      <c r="L58" s="30"/>
    </row>
    <row r="59" ht="27.6" customHeight="1" spans="1:12">
      <c r="A59" s="30"/>
      <c r="B59" s="30"/>
      <c r="C59" s="31"/>
      <c r="D59" s="30"/>
      <c r="E59" s="32" t="s">
        <v>286</v>
      </c>
      <c r="F59" s="32" t="s">
        <v>287</v>
      </c>
      <c r="G59" s="33" t="s">
        <v>319</v>
      </c>
      <c r="H59" s="30" t="s">
        <v>280</v>
      </c>
      <c r="I59" s="30" t="s">
        <v>289</v>
      </c>
      <c r="J59" s="33"/>
      <c r="K59" s="37">
        <v>0.1</v>
      </c>
      <c r="L59" s="30"/>
    </row>
    <row r="60" ht="61.8" customHeight="1" spans="1:12">
      <c r="A60" s="30"/>
      <c r="B60" s="30"/>
      <c r="C60" s="31"/>
      <c r="D60" s="30"/>
      <c r="E60" s="32" t="s">
        <v>290</v>
      </c>
      <c r="F60" s="32" t="s">
        <v>291</v>
      </c>
      <c r="G60" s="33" t="s">
        <v>291</v>
      </c>
      <c r="H60" s="30" t="s">
        <v>276</v>
      </c>
      <c r="I60" s="30">
        <v>95</v>
      </c>
      <c r="J60" s="33" t="s">
        <v>293</v>
      </c>
      <c r="K60" s="37">
        <v>0.1</v>
      </c>
      <c r="L60" s="30"/>
    </row>
    <row r="61" ht="27.6" customHeight="1" spans="1:12">
      <c r="A61" s="35" t="s">
        <v>294</v>
      </c>
      <c r="B61" s="35"/>
      <c r="C61" s="23"/>
      <c r="D61" s="23"/>
      <c r="E61" s="23"/>
      <c r="F61" s="23"/>
      <c r="G61" s="23"/>
      <c r="H61" s="23"/>
      <c r="I61" s="23"/>
      <c r="J61" s="23"/>
      <c r="K61" s="23"/>
      <c r="L61" s="23"/>
    </row>
  </sheetData>
  <mergeCells count="40">
    <mergeCell ref="A2:L2"/>
    <mergeCell ref="A3:D3"/>
    <mergeCell ref="J3:L3"/>
    <mergeCell ref="A10:L10"/>
    <mergeCell ref="A13:L13"/>
    <mergeCell ref="A14:D14"/>
    <mergeCell ref="J14:L14"/>
    <mergeCell ref="A22:L22"/>
    <mergeCell ref="A26:L26"/>
    <mergeCell ref="A27:D27"/>
    <mergeCell ref="J27:L27"/>
    <mergeCell ref="A34:L34"/>
    <mergeCell ref="A38:L38"/>
    <mergeCell ref="A39:D39"/>
    <mergeCell ref="J39:L39"/>
    <mergeCell ref="A48:L48"/>
    <mergeCell ref="A51:L51"/>
    <mergeCell ref="A52:D52"/>
    <mergeCell ref="J52:L52"/>
    <mergeCell ref="A61:L61"/>
    <mergeCell ref="A5:A9"/>
    <mergeCell ref="A16:A21"/>
    <mergeCell ref="A29:A33"/>
    <mergeCell ref="A41:A47"/>
    <mergeCell ref="A54:A60"/>
    <mergeCell ref="B5:B9"/>
    <mergeCell ref="B16:B21"/>
    <mergeCell ref="B29:B33"/>
    <mergeCell ref="B41:B47"/>
    <mergeCell ref="B54:B60"/>
    <mergeCell ref="C5:C9"/>
    <mergeCell ref="C16:C21"/>
    <mergeCell ref="C29:C33"/>
    <mergeCell ref="C41:C47"/>
    <mergeCell ref="C54:C60"/>
    <mergeCell ref="D5:D9"/>
    <mergeCell ref="D16:D21"/>
    <mergeCell ref="D29:D33"/>
    <mergeCell ref="D41:D47"/>
    <mergeCell ref="D54:D60"/>
  </mergeCells>
  <dataValidations count="1">
    <dataValidation type="list" allowBlank="1" showInputMessage="1" showErrorMessage="1" sqref="L5 L16 L29 L54 L41:L42">
      <formula1>"正向指标,反向指标"</formula1>
    </dataValidation>
  </dataValidations>
  <printOptions horizontalCentered="1"/>
  <pageMargins left="0.18" right="0.17" top="0.33" bottom="0.16" header="0.22" footer="0.5"/>
  <pageSetup paperSize="9" orientation="landscape"/>
  <headerFooter/>
  <rowBreaks count="4" manualBreakCount="4">
    <brk id="11" max="16383" man="1"/>
    <brk id="24" max="16383" man="1"/>
    <brk id="35" max="16383" man="1"/>
    <brk id="48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view="pageBreakPreview" zoomScaleNormal="100" workbookViewId="0">
      <selection activeCell="C24" sqref="C24:D24"/>
    </sheetView>
  </sheetViews>
  <sheetFormatPr defaultColWidth="10" defaultRowHeight="13.5"/>
  <cols>
    <col min="1" max="1" width="5.775" style="1" customWidth="1"/>
    <col min="2" max="2" width="10.6666666666667" style="1" customWidth="1"/>
    <col min="3" max="3" width="10.2166666666667" style="1" customWidth="1"/>
    <col min="4" max="4" width="11.6666666666667" style="1" customWidth="1"/>
    <col min="5" max="8" width="9.66666666666667" style="2" customWidth="1"/>
    <col min="9" max="9" width="9.775" style="1" customWidth="1"/>
    <col min="10" max="16382" width="10" style="1"/>
  </cols>
  <sheetData>
    <row r="1" ht="24.9" customHeight="1" spans="1:1">
      <c r="A1" s="3" t="s">
        <v>320</v>
      </c>
    </row>
    <row r="2" ht="27" customHeight="1" spans="1:8">
      <c r="A2" s="4" t="s">
        <v>321</v>
      </c>
      <c r="B2" s="4"/>
      <c r="C2" s="4"/>
      <c r="D2" s="4"/>
      <c r="E2" s="4"/>
      <c r="F2" s="4"/>
      <c r="G2" s="4"/>
      <c r="H2" s="4"/>
    </row>
    <row r="3" ht="26.4" customHeight="1" spans="1:8">
      <c r="A3" s="5" t="s">
        <v>322</v>
      </c>
      <c r="B3" s="5"/>
      <c r="C3" s="5"/>
      <c r="D3" s="5"/>
      <c r="E3" s="5"/>
      <c r="F3" s="5"/>
      <c r="G3" s="5"/>
      <c r="H3" s="5"/>
    </row>
    <row r="4" ht="26.4" customHeight="1" spans="1:8">
      <c r="A4" s="6" t="s">
        <v>323</v>
      </c>
      <c r="B4" s="6"/>
      <c r="C4" s="6"/>
      <c r="D4" s="6" t="s">
        <v>270</v>
      </c>
      <c r="E4" s="6"/>
      <c r="F4" s="6"/>
      <c r="G4" s="6"/>
      <c r="H4" s="6"/>
    </row>
    <row r="5" ht="26.4" customHeight="1" spans="1:8">
      <c r="A5" s="6" t="s">
        <v>324</v>
      </c>
      <c r="B5" s="6" t="s">
        <v>325</v>
      </c>
      <c r="C5" s="6"/>
      <c r="D5" s="6" t="s">
        <v>326</v>
      </c>
      <c r="E5" s="6"/>
      <c r="F5" s="6"/>
      <c r="G5" s="6"/>
      <c r="H5" s="6"/>
    </row>
    <row r="6" ht="26.4" customHeight="1" spans="1:8">
      <c r="A6" s="6"/>
      <c r="B6" s="7" t="s">
        <v>327</v>
      </c>
      <c r="C6" s="7"/>
      <c r="D6" s="7" t="s">
        <v>328</v>
      </c>
      <c r="E6" s="7"/>
      <c r="F6" s="7"/>
      <c r="G6" s="7"/>
      <c r="H6" s="7"/>
    </row>
    <row r="7" ht="26.4" customHeight="1" spans="1:8">
      <c r="A7" s="6"/>
      <c r="B7" s="7" t="s">
        <v>329</v>
      </c>
      <c r="C7" s="7"/>
      <c r="D7" s="7" t="s">
        <v>330</v>
      </c>
      <c r="E7" s="7"/>
      <c r="F7" s="7"/>
      <c r="G7" s="7"/>
      <c r="H7" s="7"/>
    </row>
    <row r="8" ht="40.2" customHeight="1" spans="1:8">
      <c r="A8" s="6"/>
      <c r="B8" s="7" t="s">
        <v>331</v>
      </c>
      <c r="C8" s="7"/>
      <c r="D8" s="7" t="s">
        <v>332</v>
      </c>
      <c r="E8" s="7"/>
      <c r="F8" s="7"/>
      <c r="G8" s="7"/>
      <c r="H8" s="7"/>
    </row>
    <row r="9" ht="26.4" customHeight="1" spans="1:8">
      <c r="A9" s="6"/>
      <c r="B9" s="6" t="s">
        <v>333</v>
      </c>
      <c r="C9" s="6"/>
      <c r="D9" s="6"/>
      <c r="E9" s="6"/>
      <c r="F9" s="6" t="s">
        <v>334</v>
      </c>
      <c r="G9" s="6" t="s">
        <v>335</v>
      </c>
      <c r="H9" s="6" t="s">
        <v>336</v>
      </c>
    </row>
    <row r="10" ht="26.4" customHeight="1" spans="1:8">
      <c r="A10" s="6"/>
      <c r="B10" s="6"/>
      <c r="C10" s="6"/>
      <c r="D10" s="6"/>
      <c r="E10" s="6"/>
      <c r="F10" s="8">
        <v>2437.81</v>
      </c>
      <c r="G10" s="8">
        <v>2437.81</v>
      </c>
      <c r="H10" s="8"/>
    </row>
    <row r="11" ht="81" customHeight="1" spans="1:8">
      <c r="A11" s="9" t="s">
        <v>337</v>
      </c>
      <c r="B11" s="10" t="s">
        <v>338</v>
      </c>
      <c r="C11" s="10"/>
      <c r="D11" s="10"/>
      <c r="E11" s="10"/>
      <c r="F11" s="10"/>
      <c r="G11" s="10"/>
      <c r="H11" s="10"/>
    </row>
    <row r="12" ht="26.4" customHeight="1" spans="1:8">
      <c r="A12" s="11" t="s">
        <v>339</v>
      </c>
      <c r="B12" s="11" t="s">
        <v>262</v>
      </c>
      <c r="C12" s="11" t="s">
        <v>263</v>
      </c>
      <c r="D12" s="11"/>
      <c r="E12" s="11" t="s">
        <v>264</v>
      </c>
      <c r="F12" s="11"/>
      <c r="G12" s="11" t="s">
        <v>340</v>
      </c>
      <c r="H12" s="11"/>
    </row>
    <row r="13" ht="26.4" customHeight="1" spans="1:8">
      <c r="A13" s="11"/>
      <c r="B13" s="12" t="s">
        <v>273</v>
      </c>
      <c r="C13" s="12" t="s">
        <v>274</v>
      </c>
      <c r="D13" s="12"/>
      <c r="E13" s="11" t="s">
        <v>341</v>
      </c>
      <c r="F13" s="11"/>
      <c r="G13" s="13" t="s">
        <v>342</v>
      </c>
      <c r="H13" s="14"/>
    </row>
    <row r="14" ht="26.4" customHeight="1" spans="1:8">
      <c r="A14" s="11"/>
      <c r="B14" s="12"/>
      <c r="C14" s="12"/>
      <c r="D14" s="12"/>
      <c r="E14" s="13" t="s">
        <v>343</v>
      </c>
      <c r="F14" s="14"/>
      <c r="G14" s="13" t="s">
        <v>344</v>
      </c>
      <c r="H14" s="14"/>
    </row>
    <row r="15" ht="26.4" customHeight="1" spans="1:8">
      <c r="A15" s="11"/>
      <c r="B15" s="12"/>
      <c r="C15" s="12"/>
      <c r="D15" s="12"/>
      <c r="E15" s="13" t="s">
        <v>345</v>
      </c>
      <c r="F15" s="14"/>
      <c r="G15" s="13" t="s">
        <v>346</v>
      </c>
      <c r="H15" s="14"/>
    </row>
    <row r="16" ht="26.4" customHeight="1" spans="1:8">
      <c r="A16" s="11"/>
      <c r="B16" s="12"/>
      <c r="C16" s="12"/>
      <c r="D16" s="12"/>
      <c r="E16" s="13" t="s">
        <v>347</v>
      </c>
      <c r="F16" s="14"/>
      <c r="G16" s="13">
        <v>113</v>
      </c>
      <c r="H16" s="14"/>
    </row>
    <row r="17" ht="64.2" customHeight="1" spans="1:8">
      <c r="A17" s="11"/>
      <c r="B17" s="12"/>
      <c r="C17" s="12" t="s">
        <v>316</v>
      </c>
      <c r="D17" s="12"/>
      <c r="E17" s="11" t="s">
        <v>348</v>
      </c>
      <c r="F17" s="11"/>
      <c r="G17" s="11" t="s">
        <v>349</v>
      </c>
      <c r="H17" s="11"/>
    </row>
    <row r="18" ht="64.2" customHeight="1" spans="1:8">
      <c r="A18" s="11"/>
      <c r="B18" s="12"/>
      <c r="C18" s="12"/>
      <c r="D18" s="12"/>
      <c r="E18" s="13" t="s">
        <v>350</v>
      </c>
      <c r="F18" s="14"/>
      <c r="G18" s="13" t="s">
        <v>351</v>
      </c>
      <c r="H18" s="14"/>
    </row>
    <row r="19" ht="66.6" customHeight="1" spans="1:8">
      <c r="A19" s="11"/>
      <c r="B19" s="12"/>
      <c r="C19" s="12"/>
      <c r="D19" s="12"/>
      <c r="E19" s="11" t="s">
        <v>317</v>
      </c>
      <c r="F19" s="11"/>
      <c r="G19" s="11" t="s">
        <v>352</v>
      </c>
      <c r="H19" s="11"/>
    </row>
    <row r="20" ht="26.4" customHeight="1" spans="1:8">
      <c r="A20" s="11"/>
      <c r="B20" s="12"/>
      <c r="C20" s="12" t="s">
        <v>278</v>
      </c>
      <c r="D20" s="12"/>
      <c r="E20" s="11" t="s">
        <v>279</v>
      </c>
      <c r="F20" s="11"/>
      <c r="G20" s="11" t="s">
        <v>353</v>
      </c>
      <c r="H20" s="11"/>
    </row>
    <row r="21" ht="26.4" customHeight="1" spans="1:8">
      <c r="A21" s="11"/>
      <c r="B21" s="12"/>
      <c r="C21" s="12" t="s">
        <v>282</v>
      </c>
      <c r="D21" s="12"/>
      <c r="E21" s="11" t="s">
        <v>354</v>
      </c>
      <c r="F21" s="11"/>
      <c r="G21" s="11" t="s">
        <v>355</v>
      </c>
      <c r="H21" s="11"/>
    </row>
    <row r="22" ht="64.8" customHeight="1" spans="1:8">
      <c r="A22" s="11"/>
      <c r="B22" s="12"/>
      <c r="C22" s="13" t="s">
        <v>356</v>
      </c>
      <c r="D22" s="14"/>
      <c r="E22" s="13" t="s">
        <v>357</v>
      </c>
      <c r="F22" s="14"/>
      <c r="G22" s="13" t="s">
        <v>358</v>
      </c>
      <c r="H22" s="14"/>
    </row>
    <row r="23" ht="52.2" customHeight="1" spans="1:8">
      <c r="A23" s="11"/>
      <c r="B23" s="12" t="s">
        <v>286</v>
      </c>
      <c r="C23" s="12" t="s">
        <v>287</v>
      </c>
      <c r="D23" s="12"/>
      <c r="E23" s="11" t="s">
        <v>359</v>
      </c>
      <c r="F23" s="11"/>
      <c r="G23" s="11" t="s">
        <v>360</v>
      </c>
      <c r="H23" s="11"/>
    </row>
    <row r="24" ht="62.4" customHeight="1" spans="1:8">
      <c r="A24" s="11"/>
      <c r="B24" s="12"/>
      <c r="C24" s="12" t="s">
        <v>287</v>
      </c>
      <c r="D24" s="12"/>
      <c r="E24" s="11" t="s">
        <v>361</v>
      </c>
      <c r="F24" s="11"/>
      <c r="G24" s="11" t="s">
        <v>362</v>
      </c>
      <c r="H24" s="11"/>
    </row>
    <row r="25" ht="52.2" customHeight="1" spans="1:8">
      <c r="A25" s="11"/>
      <c r="B25" s="12"/>
      <c r="C25" s="12" t="s">
        <v>363</v>
      </c>
      <c r="D25" s="12"/>
      <c r="E25" s="11" t="s">
        <v>364</v>
      </c>
      <c r="F25" s="11"/>
      <c r="G25" s="11" t="s">
        <v>365</v>
      </c>
      <c r="H25" s="11"/>
    </row>
    <row r="26" ht="26.4" customHeight="1" spans="1:8">
      <c r="A26" s="11"/>
      <c r="B26" s="12"/>
      <c r="C26" s="12" t="s">
        <v>366</v>
      </c>
      <c r="D26" s="12"/>
      <c r="E26" s="11" t="s">
        <v>367</v>
      </c>
      <c r="F26" s="11"/>
      <c r="G26" s="11" t="s">
        <v>368</v>
      </c>
      <c r="H26" s="11"/>
    </row>
    <row r="27" ht="26.4" customHeight="1" spans="1:8">
      <c r="A27" s="11"/>
      <c r="B27" s="12"/>
      <c r="C27" s="15" t="s">
        <v>291</v>
      </c>
      <c r="D27" s="16"/>
      <c r="E27" s="13" t="s">
        <v>369</v>
      </c>
      <c r="F27" s="14"/>
      <c r="G27" s="13" t="s">
        <v>311</v>
      </c>
      <c r="H27" s="14"/>
    </row>
    <row r="28" ht="26.4" customHeight="1" spans="1:8">
      <c r="A28" s="11"/>
      <c r="B28" s="12" t="s">
        <v>290</v>
      </c>
      <c r="C28" s="17"/>
      <c r="D28" s="18"/>
      <c r="E28" s="11" t="s">
        <v>370</v>
      </c>
      <c r="F28" s="11"/>
      <c r="G28" s="11" t="s">
        <v>371</v>
      </c>
      <c r="H28" s="11"/>
    </row>
    <row r="29" ht="45" customHeight="1" spans="1:8">
      <c r="A29" s="19" t="s">
        <v>294</v>
      </c>
      <c r="B29" s="19"/>
      <c r="C29" s="19"/>
      <c r="D29" s="19"/>
      <c r="E29" s="19"/>
      <c r="F29" s="19"/>
      <c r="G29" s="19"/>
      <c r="H29" s="19"/>
    </row>
    <row r="30" ht="16.35" customHeight="1" spans="1:2">
      <c r="A30" s="20"/>
      <c r="B30" s="20"/>
    </row>
    <row r="31" ht="16.35" customHeight="1" spans="1:1">
      <c r="A31" s="20"/>
    </row>
    <row r="32" ht="16.35" customHeight="1" spans="1:15">
      <c r="A32" s="20"/>
      <c r="O32" s="22"/>
    </row>
    <row r="33" ht="16.35" customHeight="1" spans="1:1">
      <c r="A33" s="20"/>
    </row>
    <row r="34" ht="16.35" customHeight="1" spans="1:8">
      <c r="A34" s="20"/>
      <c r="B34" s="20"/>
      <c r="C34" s="20"/>
      <c r="D34" s="20"/>
      <c r="E34" s="21"/>
      <c r="F34" s="21"/>
      <c r="G34" s="21"/>
      <c r="H34" s="21"/>
    </row>
    <row r="35" ht="16.35" customHeight="1" spans="1:8">
      <c r="A35" s="20"/>
      <c r="B35" s="20"/>
      <c r="C35" s="20"/>
      <c r="D35" s="20"/>
      <c r="E35" s="21"/>
      <c r="F35" s="21"/>
      <c r="G35" s="21"/>
      <c r="H35" s="21"/>
    </row>
    <row r="36" ht="16.35" customHeight="1" spans="1:8">
      <c r="A36" s="20"/>
      <c r="B36" s="20"/>
      <c r="C36" s="20"/>
      <c r="D36" s="20"/>
      <c r="E36" s="21"/>
      <c r="F36" s="21"/>
      <c r="G36" s="21"/>
      <c r="H36" s="21"/>
    </row>
    <row r="37" ht="16.35" customHeight="1" spans="1:8">
      <c r="A37" s="20"/>
      <c r="B37" s="20"/>
      <c r="C37" s="20"/>
      <c r="D37" s="20"/>
      <c r="E37" s="21"/>
      <c r="F37" s="21"/>
      <c r="G37" s="21"/>
      <c r="H37" s="21"/>
    </row>
  </sheetData>
  <mergeCells count="64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E27:F27"/>
    <mergeCell ref="G27:H27"/>
    <mergeCell ref="E28:F28"/>
    <mergeCell ref="G28:H28"/>
    <mergeCell ref="A29:H29"/>
    <mergeCell ref="A5:A10"/>
    <mergeCell ref="A12:A28"/>
    <mergeCell ref="B13:B21"/>
    <mergeCell ref="B23:B26"/>
    <mergeCell ref="B9:E10"/>
    <mergeCell ref="C13:D16"/>
    <mergeCell ref="C17:D19"/>
    <mergeCell ref="C27:D28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9" sqref="A9"/>
    </sheetView>
  </sheetViews>
  <sheetFormatPr defaultColWidth="9" defaultRowHeight="14.25"/>
  <cols>
    <col min="1" max="1" width="123.108333333333" style="136" customWidth="1"/>
    <col min="2" max="16384" width="9" style="136"/>
  </cols>
  <sheetData>
    <row r="1" ht="137.1" customHeight="1" spans="1:1">
      <c r="A1" s="137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1"/>
  <sheetViews>
    <sheetView view="pageBreakPreview" zoomScale="60" zoomScaleNormal="100" workbookViewId="0">
      <pane ySplit="5" topLeftCell="A6" activePane="bottomLeft" state="frozen"/>
      <selection/>
      <selection pane="bottomLeft" activeCell="E25" sqref="E25"/>
    </sheetView>
  </sheetViews>
  <sheetFormatPr defaultColWidth="10" defaultRowHeight="13.5"/>
  <cols>
    <col min="1" max="1" width="1.44166666666667" style="62" customWidth="1"/>
    <col min="2" max="2" width="42.6666666666667" style="62" customWidth="1"/>
    <col min="3" max="3" width="16.6666666666667" style="62" customWidth="1"/>
    <col min="4" max="4" width="42.6666666666667" style="62" customWidth="1"/>
    <col min="5" max="5" width="16.6666666666667" style="62" customWidth="1"/>
    <col min="6" max="6" width="1.44166666666667" style="62" customWidth="1"/>
    <col min="7" max="11" width="9.775" style="62" customWidth="1"/>
    <col min="12" max="16384" width="10" style="62"/>
  </cols>
  <sheetData>
    <row r="1" s="117" customFormat="1" ht="24.9" customHeight="1" spans="1:6">
      <c r="A1" s="119"/>
      <c r="B1" s="3" t="s">
        <v>3</v>
      </c>
      <c r="D1" s="3"/>
      <c r="E1" s="3"/>
      <c r="F1" s="120" t="s">
        <v>1</v>
      </c>
    </row>
    <row r="2" ht="22.95" customHeight="1" spans="1:6">
      <c r="A2" s="105"/>
      <c r="B2" s="106" t="s">
        <v>4</v>
      </c>
      <c r="C2" s="106"/>
      <c r="D2" s="106"/>
      <c r="E2" s="106"/>
      <c r="F2" s="87"/>
    </row>
    <row r="3" ht="19.5" customHeight="1" spans="1:6">
      <c r="A3" s="105"/>
      <c r="B3" s="68" t="s">
        <v>5</v>
      </c>
      <c r="D3" s="64"/>
      <c r="E3" s="121" t="s">
        <v>6</v>
      </c>
      <c r="F3" s="87"/>
    </row>
    <row r="4" ht="26.1" customHeight="1" spans="1:6">
      <c r="A4" s="105"/>
      <c r="B4" s="46" t="s">
        <v>7</v>
      </c>
      <c r="C4" s="46"/>
      <c r="D4" s="46" t="s">
        <v>8</v>
      </c>
      <c r="E4" s="46"/>
      <c r="F4" s="87"/>
    </row>
    <row r="5" ht="26.1" customHeight="1" spans="1:28">
      <c r="A5" s="122"/>
      <c r="B5" s="123" t="s">
        <v>9</v>
      </c>
      <c r="C5" s="123" t="s">
        <v>10</v>
      </c>
      <c r="D5" s="123" t="s">
        <v>9</v>
      </c>
      <c r="E5" s="123" t="s">
        <v>10</v>
      </c>
      <c r="F5" s="111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</row>
    <row r="6" s="118" customFormat="1" ht="26.1" customHeight="1" spans="1:6">
      <c r="A6" s="83"/>
      <c r="B6" s="50" t="s">
        <v>11</v>
      </c>
      <c r="C6" s="109">
        <v>1708.05</v>
      </c>
      <c r="D6" s="50" t="s">
        <v>12</v>
      </c>
      <c r="E6" s="51"/>
      <c r="F6" s="124"/>
    </row>
    <row r="7" ht="26.1" customHeight="1" spans="1:6">
      <c r="A7" s="83"/>
      <c r="B7" s="125" t="s">
        <v>13</v>
      </c>
      <c r="C7" s="126"/>
      <c r="D7" s="125" t="s">
        <v>14</v>
      </c>
      <c r="E7" s="126"/>
      <c r="F7" s="127"/>
    </row>
    <row r="8" ht="26.1" customHeight="1" spans="1:6">
      <c r="A8" s="83"/>
      <c r="B8" s="50" t="s">
        <v>15</v>
      </c>
      <c r="C8" s="51"/>
      <c r="D8" s="50" t="s">
        <v>16</v>
      </c>
      <c r="E8" s="51"/>
      <c r="F8" s="90"/>
    </row>
    <row r="9" ht="26.1" customHeight="1" spans="1:6">
      <c r="A9" s="83"/>
      <c r="B9" s="50" t="s">
        <v>17</v>
      </c>
      <c r="C9" s="51"/>
      <c r="D9" s="50" t="s">
        <v>18</v>
      </c>
      <c r="E9" s="109">
        <v>1990.86</v>
      </c>
      <c r="F9" s="90"/>
    </row>
    <row r="10" ht="26.1" customHeight="1" spans="1:6">
      <c r="A10" s="83"/>
      <c r="B10" s="50" t="s">
        <v>19</v>
      </c>
      <c r="C10" s="51"/>
      <c r="D10" s="50" t="s">
        <v>20</v>
      </c>
      <c r="E10" s="109"/>
      <c r="F10" s="90"/>
    </row>
    <row r="11" ht="26.1" customHeight="1" spans="1:6">
      <c r="A11" s="83"/>
      <c r="B11" s="50" t="s">
        <v>21</v>
      </c>
      <c r="C11" s="51"/>
      <c r="D11" s="50" t="s">
        <v>22</v>
      </c>
      <c r="E11" s="109"/>
      <c r="F11" s="90"/>
    </row>
    <row r="12" ht="26.1" customHeight="1" spans="1:6">
      <c r="A12" s="83"/>
      <c r="B12" s="50" t="s">
        <v>23</v>
      </c>
      <c r="C12" s="51"/>
      <c r="D12" s="50" t="s">
        <v>24</v>
      </c>
      <c r="E12" s="109"/>
      <c r="F12" s="90"/>
    </row>
    <row r="13" ht="26.1" customHeight="1" spans="1:6">
      <c r="A13" s="83"/>
      <c r="B13" s="50" t="s">
        <v>23</v>
      </c>
      <c r="C13" s="51"/>
      <c r="D13" s="50" t="s">
        <v>25</v>
      </c>
      <c r="E13" s="109">
        <v>212.98</v>
      </c>
      <c r="F13" s="90"/>
    </row>
    <row r="14" ht="26.1" customHeight="1" spans="1:6">
      <c r="A14" s="83"/>
      <c r="B14" s="50" t="s">
        <v>23</v>
      </c>
      <c r="C14" s="51"/>
      <c r="D14" s="50" t="s">
        <v>26</v>
      </c>
      <c r="E14" s="109"/>
      <c r="F14" s="90"/>
    </row>
    <row r="15" ht="26.1" customHeight="1" spans="1:6">
      <c r="A15" s="83"/>
      <c r="B15" s="50" t="s">
        <v>23</v>
      </c>
      <c r="C15" s="51"/>
      <c r="D15" s="50" t="s">
        <v>27</v>
      </c>
      <c r="E15" s="109">
        <v>57.84</v>
      </c>
      <c r="F15" s="90"/>
    </row>
    <row r="16" ht="26.1" customHeight="1" spans="1:6">
      <c r="A16" s="83"/>
      <c r="B16" s="50" t="s">
        <v>23</v>
      </c>
      <c r="C16" s="51"/>
      <c r="D16" s="50" t="s">
        <v>28</v>
      </c>
      <c r="E16" s="109"/>
      <c r="F16" s="90"/>
    </row>
    <row r="17" ht="26.1" customHeight="1" spans="1:6">
      <c r="A17" s="83"/>
      <c r="B17" s="50" t="s">
        <v>23</v>
      </c>
      <c r="C17" s="51"/>
      <c r="D17" s="50" t="s">
        <v>29</v>
      </c>
      <c r="E17" s="109"/>
      <c r="F17" s="90"/>
    </row>
    <row r="18" ht="26.1" customHeight="1" spans="1:6">
      <c r="A18" s="83"/>
      <c r="B18" s="50" t="s">
        <v>23</v>
      </c>
      <c r="C18" s="51"/>
      <c r="D18" s="50" t="s">
        <v>30</v>
      </c>
      <c r="E18" s="109"/>
      <c r="F18" s="90"/>
    </row>
    <row r="19" ht="26.1" customHeight="1" spans="1:6">
      <c r="A19" s="83"/>
      <c r="B19" s="50" t="s">
        <v>23</v>
      </c>
      <c r="C19" s="51"/>
      <c r="D19" s="50" t="s">
        <v>31</v>
      </c>
      <c r="E19" s="109"/>
      <c r="F19" s="90"/>
    </row>
    <row r="20" ht="26.1" customHeight="1" spans="1:6">
      <c r="A20" s="83"/>
      <c r="B20" s="50" t="s">
        <v>23</v>
      </c>
      <c r="C20" s="51"/>
      <c r="D20" s="50" t="s">
        <v>32</v>
      </c>
      <c r="E20" s="109"/>
      <c r="F20" s="90"/>
    </row>
    <row r="21" ht="26.1" customHeight="1" spans="1:6">
      <c r="A21" s="83"/>
      <c r="B21" s="50" t="s">
        <v>23</v>
      </c>
      <c r="C21" s="51"/>
      <c r="D21" s="50" t="s">
        <v>33</v>
      </c>
      <c r="E21" s="109"/>
      <c r="F21" s="90"/>
    </row>
    <row r="22" ht="26.1" customHeight="1" spans="1:6">
      <c r="A22" s="83"/>
      <c r="B22" s="50" t="s">
        <v>23</v>
      </c>
      <c r="C22" s="51"/>
      <c r="D22" s="50" t="s">
        <v>34</v>
      </c>
      <c r="E22" s="109"/>
      <c r="F22" s="90"/>
    </row>
    <row r="23" ht="26.1" customHeight="1" spans="1:6">
      <c r="A23" s="83"/>
      <c r="B23" s="50" t="s">
        <v>23</v>
      </c>
      <c r="C23" s="51"/>
      <c r="D23" s="50" t="s">
        <v>35</v>
      </c>
      <c r="E23" s="109"/>
      <c r="F23" s="90"/>
    </row>
    <row r="24" ht="26.1" customHeight="1" spans="1:6">
      <c r="A24" s="83"/>
      <c r="B24" s="50" t="s">
        <v>23</v>
      </c>
      <c r="C24" s="51"/>
      <c r="D24" s="50" t="s">
        <v>36</v>
      </c>
      <c r="E24" s="109"/>
      <c r="F24" s="90"/>
    </row>
    <row r="25" ht="26.1" customHeight="1" spans="1:6">
      <c r="A25" s="83"/>
      <c r="B25" s="50" t="s">
        <v>23</v>
      </c>
      <c r="C25" s="51"/>
      <c r="D25" s="50" t="s">
        <v>37</v>
      </c>
      <c r="E25" s="109">
        <v>171.13</v>
      </c>
      <c r="F25" s="90"/>
    </row>
    <row r="26" ht="26.1" customHeight="1" spans="1:6">
      <c r="A26" s="83"/>
      <c r="B26" s="50" t="s">
        <v>23</v>
      </c>
      <c r="C26" s="51"/>
      <c r="D26" s="50" t="s">
        <v>38</v>
      </c>
      <c r="E26" s="109"/>
      <c r="F26" s="90"/>
    </row>
    <row r="27" ht="26.1" customHeight="1" spans="1:6">
      <c r="A27" s="83"/>
      <c r="B27" s="50" t="s">
        <v>23</v>
      </c>
      <c r="C27" s="51"/>
      <c r="D27" s="50" t="s">
        <v>39</v>
      </c>
      <c r="E27" s="109"/>
      <c r="F27" s="90"/>
    </row>
    <row r="28" ht="26.1" customHeight="1" spans="1:6">
      <c r="A28" s="83"/>
      <c r="B28" s="50" t="s">
        <v>23</v>
      </c>
      <c r="C28" s="51"/>
      <c r="D28" s="50" t="s">
        <v>40</v>
      </c>
      <c r="E28" s="109">
        <v>5</v>
      </c>
      <c r="F28" s="90"/>
    </row>
    <row r="29" ht="26.1" customHeight="1" spans="1:6">
      <c r="A29" s="83"/>
      <c r="B29" s="50" t="s">
        <v>23</v>
      </c>
      <c r="C29" s="51"/>
      <c r="D29" s="50" t="s">
        <v>41</v>
      </c>
      <c r="E29" s="51"/>
      <c r="F29" s="90"/>
    </row>
    <row r="30" ht="26.1" customHeight="1" spans="1:6">
      <c r="A30" s="83"/>
      <c r="B30" s="50" t="s">
        <v>23</v>
      </c>
      <c r="C30" s="51"/>
      <c r="D30" s="50" t="s">
        <v>42</v>
      </c>
      <c r="E30" s="51"/>
      <c r="F30" s="90"/>
    </row>
    <row r="31" ht="26.1" customHeight="1" spans="1:6">
      <c r="A31" s="83"/>
      <c r="B31" s="50" t="s">
        <v>23</v>
      </c>
      <c r="C31" s="51"/>
      <c r="D31" s="50" t="s">
        <v>43</v>
      </c>
      <c r="E31" s="51"/>
      <c r="F31" s="90"/>
    </row>
    <row r="32" ht="26.1" customHeight="1" spans="1:6">
      <c r="A32" s="83"/>
      <c r="B32" s="50" t="s">
        <v>23</v>
      </c>
      <c r="C32" s="51"/>
      <c r="D32" s="50" t="s">
        <v>44</v>
      </c>
      <c r="E32" s="51"/>
      <c r="F32" s="90"/>
    </row>
    <row r="33" ht="26.1" customHeight="1" spans="1:6">
      <c r="A33" s="83"/>
      <c r="B33" s="50" t="s">
        <v>23</v>
      </c>
      <c r="C33" s="51"/>
      <c r="D33" s="50" t="s">
        <v>45</v>
      </c>
      <c r="E33" s="51"/>
      <c r="F33" s="90"/>
    </row>
    <row r="34" ht="26.1" customHeight="1" spans="1:6">
      <c r="A34" s="83"/>
      <c r="B34" s="50" t="s">
        <v>23</v>
      </c>
      <c r="C34" s="51"/>
      <c r="D34" s="50" t="s">
        <v>46</v>
      </c>
      <c r="E34" s="51"/>
      <c r="F34" s="90"/>
    </row>
    <row r="35" ht="26.1" customHeight="1" spans="1:6">
      <c r="A35" s="83"/>
      <c r="B35" s="50" t="s">
        <v>23</v>
      </c>
      <c r="C35" s="51"/>
      <c r="D35" s="50" t="s">
        <v>47</v>
      </c>
      <c r="E35" s="51"/>
      <c r="F35" s="90"/>
    </row>
    <row r="36" ht="26.1" customHeight="1" spans="1:6">
      <c r="A36" s="71"/>
      <c r="B36" s="46" t="s">
        <v>48</v>
      </c>
      <c r="C36" s="128">
        <v>1708.05</v>
      </c>
      <c r="D36" s="46" t="s">
        <v>49</v>
      </c>
      <c r="E36" s="129">
        <v>2437.81</v>
      </c>
      <c r="F36" s="74"/>
    </row>
    <row r="37" ht="26.1" customHeight="1" spans="1:6">
      <c r="A37" s="83"/>
      <c r="B37" s="50" t="s">
        <v>50</v>
      </c>
      <c r="C37" s="51"/>
      <c r="D37" s="50" t="s">
        <v>51</v>
      </c>
      <c r="E37" s="51"/>
      <c r="F37" s="130"/>
    </row>
    <row r="38" ht="26.1" customHeight="1" spans="1:6">
      <c r="A38" s="131"/>
      <c r="B38" s="50" t="s">
        <v>52</v>
      </c>
      <c r="C38" s="109">
        <v>729.76</v>
      </c>
      <c r="D38" s="50" t="s">
        <v>53</v>
      </c>
      <c r="E38" s="51"/>
      <c r="F38" s="130"/>
    </row>
    <row r="39" ht="26.1" customHeight="1" spans="1:6">
      <c r="A39" s="131"/>
      <c r="B39" s="132"/>
      <c r="C39" s="132"/>
      <c r="D39" s="50" t="s">
        <v>54</v>
      </c>
      <c r="E39" s="51"/>
      <c r="F39" s="130"/>
    </row>
    <row r="40" ht="26.1" customHeight="1" spans="1:6">
      <c r="A40" s="133"/>
      <c r="B40" s="46" t="s">
        <v>55</v>
      </c>
      <c r="C40" s="129">
        <v>2437.81</v>
      </c>
      <c r="D40" s="46" t="s">
        <v>56</v>
      </c>
      <c r="E40" s="129">
        <v>2437.81</v>
      </c>
      <c r="F40" s="134"/>
    </row>
    <row r="41" ht="9.75" customHeight="1" spans="1:6">
      <c r="A41" s="110"/>
      <c r="B41" s="110"/>
      <c r="C41" s="135"/>
      <c r="D41" s="135"/>
      <c r="E41" s="110"/>
      <c r="F41" s="11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view="pageBreakPreview" zoomScale="60" zoomScaleNormal="85" workbookViewId="0">
      <pane ySplit="6" topLeftCell="A16" activePane="bottomLeft" state="frozen"/>
      <selection/>
      <selection pane="bottomLeft" activeCell="L17" sqref="L17"/>
    </sheetView>
  </sheetViews>
  <sheetFormatPr defaultColWidth="10" defaultRowHeight="13.5"/>
  <cols>
    <col min="1" max="1" width="1.44166666666667" style="62" customWidth="1"/>
    <col min="2" max="2" width="16.8833333333333" style="62" customWidth="1"/>
    <col min="3" max="3" width="34.2166666666667" style="62" customWidth="1"/>
    <col min="4" max="14" width="13" style="62" customWidth="1"/>
    <col min="15" max="15" width="1.44166666666667" style="62" customWidth="1"/>
    <col min="16" max="16" width="9.775" style="62" customWidth="1"/>
    <col min="17" max="16384" width="10" style="62"/>
  </cols>
  <sheetData>
    <row r="1" ht="24.9" customHeight="1" spans="1:15">
      <c r="A1" s="63"/>
      <c r="B1" s="3" t="s">
        <v>57</v>
      </c>
      <c r="C1" s="64"/>
      <c r="D1" s="114"/>
      <c r="E1" s="114"/>
      <c r="F1" s="114"/>
      <c r="G1" s="64"/>
      <c r="H1" s="64"/>
      <c r="I1" s="64"/>
      <c r="L1" s="64"/>
      <c r="M1" s="64"/>
      <c r="N1" s="65" t="s">
        <v>58</v>
      </c>
      <c r="O1" s="83"/>
    </row>
    <row r="2" ht="22.95" customHeight="1" spans="1:15">
      <c r="A2" s="63"/>
      <c r="B2" s="66" t="s">
        <v>59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83" t="s">
        <v>1</v>
      </c>
    </row>
    <row r="3" ht="19.5" customHeight="1" spans="1:15">
      <c r="A3" s="67"/>
      <c r="B3" s="68" t="s">
        <v>5</v>
      </c>
      <c r="C3" s="68"/>
      <c r="D3" s="67"/>
      <c r="E3" s="67"/>
      <c r="F3" s="96"/>
      <c r="G3" s="67"/>
      <c r="H3" s="96"/>
      <c r="I3" s="96"/>
      <c r="J3" s="96"/>
      <c r="K3" s="96"/>
      <c r="L3" s="96"/>
      <c r="M3" s="96"/>
      <c r="N3" s="69" t="s">
        <v>6</v>
      </c>
      <c r="O3" s="89"/>
    </row>
    <row r="4" ht="24.45" customHeight="1" spans="1:15">
      <c r="A4" s="70"/>
      <c r="B4" s="61" t="s">
        <v>9</v>
      </c>
      <c r="C4" s="61"/>
      <c r="D4" s="61" t="s">
        <v>60</v>
      </c>
      <c r="E4" s="61" t="s">
        <v>61</v>
      </c>
      <c r="F4" s="61" t="s">
        <v>62</v>
      </c>
      <c r="G4" s="61" t="s">
        <v>63</v>
      </c>
      <c r="H4" s="61" t="s">
        <v>64</v>
      </c>
      <c r="I4" s="61" t="s">
        <v>65</v>
      </c>
      <c r="J4" s="61" t="s">
        <v>66</v>
      </c>
      <c r="K4" s="61" t="s">
        <v>67</v>
      </c>
      <c r="L4" s="61" t="s">
        <v>68</v>
      </c>
      <c r="M4" s="61" t="s">
        <v>69</v>
      </c>
      <c r="N4" s="61" t="s">
        <v>70</v>
      </c>
      <c r="O4" s="90"/>
    </row>
    <row r="5" ht="24.45" customHeight="1" spans="1:15">
      <c r="A5" s="70"/>
      <c r="B5" s="61" t="s">
        <v>71</v>
      </c>
      <c r="C5" s="61" t="s">
        <v>72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90"/>
    </row>
    <row r="6" ht="24.45" customHeight="1" spans="1:15">
      <c r="A6" s="7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90"/>
    </row>
    <row r="7" ht="27" customHeight="1" spans="1:15">
      <c r="A7" s="71"/>
      <c r="B7" s="46"/>
      <c r="C7" s="46" t="s">
        <v>73</v>
      </c>
      <c r="D7" s="49">
        <v>2437.81</v>
      </c>
      <c r="E7" s="116">
        <v>729.76</v>
      </c>
      <c r="F7" s="49">
        <v>1708.05</v>
      </c>
      <c r="G7" s="49"/>
      <c r="H7" s="49"/>
      <c r="I7" s="49"/>
      <c r="J7" s="49"/>
      <c r="K7" s="49"/>
      <c r="L7" s="49"/>
      <c r="M7" s="49"/>
      <c r="N7" s="49"/>
      <c r="O7" s="74"/>
    </row>
    <row r="8" ht="27" customHeight="1" spans="1:15">
      <c r="A8" s="71"/>
      <c r="B8" s="46" t="s">
        <v>74</v>
      </c>
      <c r="C8" s="46" t="s">
        <v>75</v>
      </c>
      <c r="D8" s="49">
        <v>2437.81</v>
      </c>
      <c r="E8" s="49">
        <v>729.76</v>
      </c>
      <c r="F8" s="49">
        <v>1708.05</v>
      </c>
      <c r="G8" s="49"/>
      <c r="H8" s="49"/>
      <c r="I8" s="49"/>
      <c r="J8" s="49"/>
      <c r="K8" s="49"/>
      <c r="L8" s="49"/>
      <c r="M8" s="49"/>
      <c r="N8" s="49"/>
      <c r="O8" s="74"/>
    </row>
    <row r="9" ht="27" customHeight="1" spans="1:15">
      <c r="A9" s="71"/>
      <c r="B9" s="46" t="s">
        <v>76</v>
      </c>
      <c r="C9" s="46" t="s">
        <v>77</v>
      </c>
      <c r="D9" s="49">
        <f>E9+F9</f>
        <v>1216.1</v>
      </c>
      <c r="E9" s="49"/>
      <c r="F9" s="49">
        <v>1216.1</v>
      </c>
      <c r="G9" s="49"/>
      <c r="H9" s="49"/>
      <c r="I9" s="49"/>
      <c r="J9" s="49"/>
      <c r="K9" s="49"/>
      <c r="L9" s="49"/>
      <c r="M9" s="49"/>
      <c r="N9" s="49"/>
      <c r="O9" s="74"/>
    </row>
    <row r="10" ht="27" customHeight="1" spans="1:15">
      <c r="A10" s="71"/>
      <c r="B10" s="46" t="s">
        <v>78</v>
      </c>
      <c r="C10" s="46" t="s">
        <v>79</v>
      </c>
      <c r="D10" s="49">
        <f t="shared" ref="D10:D19" si="0">E10+F10</f>
        <v>774.76</v>
      </c>
      <c r="E10" s="49">
        <v>724.76</v>
      </c>
      <c r="F10" s="88">
        <v>50</v>
      </c>
      <c r="G10" s="49"/>
      <c r="H10" s="49"/>
      <c r="I10" s="49"/>
      <c r="J10" s="49"/>
      <c r="K10" s="49"/>
      <c r="L10" s="49"/>
      <c r="M10" s="49"/>
      <c r="N10" s="49"/>
      <c r="O10" s="74"/>
    </row>
    <row r="11" ht="27" customHeight="1" spans="1:15">
      <c r="A11" s="71"/>
      <c r="B11" s="46" t="s">
        <v>80</v>
      </c>
      <c r="C11" s="46" t="s">
        <v>81</v>
      </c>
      <c r="D11" s="49">
        <f t="shared" si="0"/>
        <v>182.51</v>
      </c>
      <c r="E11" s="49"/>
      <c r="F11" s="49">
        <v>182.51</v>
      </c>
      <c r="G11" s="49"/>
      <c r="H11" s="49"/>
      <c r="I11" s="49"/>
      <c r="J11" s="49"/>
      <c r="K11" s="49"/>
      <c r="L11" s="49"/>
      <c r="M11" s="49"/>
      <c r="N11" s="49"/>
      <c r="O11" s="74"/>
    </row>
    <row r="12" ht="27" customHeight="1" spans="1:15">
      <c r="A12" s="71"/>
      <c r="B12" s="46">
        <v>2080506</v>
      </c>
      <c r="C12" s="46" t="s">
        <v>82</v>
      </c>
      <c r="D12" s="49">
        <f t="shared" si="0"/>
        <v>15.61</v>
      </c>
      <c r="E12" s="49"/>
      <c r="F12" s="49">
        <v>15.61</v>
      </c>
      <c r="G12" s="49"/>
      <c r="H12" s="49"/>
      <c r="I12" s="49"/>
      <c r="J12" s="49"/>
      <c r="K12" s="49"/>
      <c r="L12" s="49"/>
      <c r="M12" s="49"/>
      <c r="N12" s="49"/>
      <c r="O12" s="74"/>
    </row>
    <row r="13" ht="27" customHeight="1" spans="1:15">
      <c r="A13" s="71"/>
      <c r="B13" s="46" t="s">
        <v>83</v>
      </c>
      <c r="C13" s="46" t="s">
        <v>84</v>
      </c>
      <c r="D13" s="49">
        <f t="shared" si="0"/>
        <v>0.31</v>
      </c>
      <c r="E13" s="49"/>
      <c r="F13" s="49">
        <v>0.31</v>
      </c>
      <c r="G13" s="49"/>
      <c r="H13" s="49"/>
      <c r="I13" s="49"/>
      <c r="J13" s="49"/>
      <c r="K13" s="49"/>
      <c r="L13" s="49"/>
      <c r="M13" s="49"/>
      <c r="N13" s="49"/>
      <c r="O13" s="74"/>
    </row>
    <row r="14" ht="27" customHeight="1" spans="1:15">
      <c r="A14" s="71"/>
      <c r="B14" s="46" t="s">
        <v>85</v>
      </c>
      <c r="C14" s="46" t="s">
        <v>86</v>
      </c>
      <c r="D14" s="49">
        <f t="shared" si="0"/>
        <v>11.95</v>
      </c>
      <c r="E14" s="49"/>
      <c r="F14" s="49">
        <v>11.95</v>
      </c>
      <c r="G14" s="49"/>
      <c r="H14" s="49"/>
      <c r="I14" s="49"/>
      <c r="J14" s="49"/>
      <c r="K14" s="49"/>
      <c r="L14" s="49"/>
      <c r="M14" s="49"/>
      <c r="N14" s="49"/>
      <c r="O14" s="74"/>
    </row>
    <row r="15" ht="27" customHeight="1" spans="1:15">
      <c r="A15" s="71"/>
      <c r="B15" s="46" t="s">
        <v>87</v>
      </c>
      <c r="C15" s="46" t="s">
        <v>88</v>
      </c>
      <c r="D15" s="49">
        <f t="shared" si="0"/>
        <v>2.6</v>
      </c>
      <c r="E15" s="49"/>
      <c r="F15" s="49">
        <v>2.6</v>
      </c>
      <c r="G15" s="49"/>
      <c r="H15" s="49"/>
      <c r="I15" s="49"/>
      <c r="J15" s="49"/>
      <c r="K15" s="49"/>
      <c r="L15" s="49"/>
      <c r="M15" s="49"/>
      <c r="N15" s="49"/>
      <c r="O15" s="74"/>
    </row>
    <row r="16" ht="27" customHeight="1" spans="1:15">
      <c r="A16" s="71"/>
      <c r="B16" s="46" t="s">
        <v>89</v>
      </c>
      <c r="C16" s="46" t="s">
        <v>90</v>
      </c>
      <c r="D16" s="49">
        <f t="shared" si="0"/>
        <v>47.33</v>
      </c>
      <c r="E16" s="49"/>
      <c r="F16" s="49">
        <v>47.33</v>
      </c>
      <c r="G16" s="49"/>
      <c r="H16" s="49"/>
      <c r="I16" s="49"/>
      <c r="J16" s="49"/>
      <c r="K16" s="49"/>
      <c r="L16" s="49"/>
      <c r="M16" s="49"/>
      <c r="N16" s="49"/>
      <c r="O16" s="74"/>
    </row>
    <row r="17" ht="27" customHeight="1" spans="1:15">
      <c r="A17" s="71"/>
      <c r="B17" s="46" t="s">
        <v>91</v>
      </c>
      <c r="C17" s="46" t="s">
        <v>92</v>
      </c>
      <c r="D17" s="49">
        <f t="shared" si="0"/>
        <v>10.51</v>
      </c>
      <c r="E17" s="49"/>
      <c r="F17" s="49">
        <v>10.51</v>
      </c>
      <c r="G17" s="49"/>
      <c r="H17" s="49"/>
      <c r="I17" s="49"/>
      <c r="J17" s="49"/>
      <c r="K17" s="49"/>
      <c r="L17" s="49"/>
      <c r="M17" s="49"/>
      <c r="N17" s="49"/>
      <c r="O17" s="74"/>
    </row>
    <row r="18" ht="27" customHeight="1" spans="1:15">
      <c r="A18" s="71"/>
      <c r="B18" s="46" t="s">
        <v>93</v>
      </c>
      <c r="C18" s="46" t="s">
        <v>94</v>
      </c>
      <c r="D18" s="49">
        <f t="shared" si="0"/>
        <v>171.13</v>
      </c>
      <c r="E18" s="49"/>
      <c r="F18" s="49">
        <v>171.13</v>
      </c>
      <c r="G18" s="49"/>
      <c r="H18" s="49"/>
      <c r="I18" s="49"/>
      <c r="J18" s="49"/>
      <c r="K18" s="49"/>
      <c r="L18" s="49"/>
      <c r="M18" s="49"/>
      <c r="N18" s="49"/>
      <c r="O18" s="74"/>
    </row>
    <row r="19" ht="27" customHeight="1" spans="1:15">
      <c r="A19" s="71"/>
      <c r="B19" s="46">
        <v>2249999</v>
      </c>
      <c r="C19" s="46" t="s">
        <v>95</v>
      </c>
      <c r="D19" s="49">
        <f t="shared" si="0"/>
        <v>5</v>
      </c>
      <c r="E19" s="49">
        <v>5</v>
      </c>
      <c r="F19" s="49">
        <v>0</v>
      </c>
      <c r="G19" s="49"/>
      <c r="H19" s="49"/>
      <c r="I19" s="49"/>
      <c r="J19" s="49"/>
      <c r="K19" s="49"/>
      <c r="L19" s="49"/>
      <c r="M19" s="49"/>
      <c r="N19" s="49"/>
      <c r="O19" s="74"/>
    </row>
    <row r="20" ht="27" customHeight="1" spans="1:15">
      <c r="A20" s="71"/>
      <c r="B20" s="46"/>
      <c r="C20" s="4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74"/>
    </row>
    <row r="21" ht="27" customHeight="1" spans="1:15">
      <c r="A21" s="71"/>
      <c r="B21" s="46"/>
      <c r="C21" s="46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74"/>
    </row>
    <row r="22" ht="27" customHeight="1" spans="1:15">
      <c r="A22" s="70"/>
      <c r="B22" s="46"/>
      <c r="C22" s="46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115"/>
    </row>
    <row r="23" ht="32.4" customHeight="1" spans="1:15">
      <c r="A23" s="70"/>
      <c r="B23" s="46"/>
      <c r="C23" s="50" t="s">
        <v>23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115"/>
    </row>
    <row r="24" spans="2:2">
      <c r="B24" s="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view="pageBreakPreview" zoomScale="60" zoomScaleNormal="85"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44166666666667" style="62" customWidth="1"/>
    <col min="2" max="4" width="6.10833333333333" style="62" customWidth="1"/>
    <col min="5" max="5" width="16.8833333333333" style="62" customWidth="1"/>
    <col min="6" max="6" width="41" style="62" customWidth="1"/>
    <col min="7" max="10" width="16.3333333333333" style="62" customWidth="1"/>
    <col min="11" max="11" width="22.8833333333333" style="62" customWidth="1"/>
    <col min="12" max="12" width="1.44166666666667" style="62" customWidth="1"/>
    <col min="13" max="14" width="9.775" style="62" customWidth="1"/>
    <col min="15" max="16384" width="10" style="62"/>
  </cols>
  <sheetData>
    <row r="1" ht="24.9" customHeight="1" spans="1:12">
      <c r="A1" s="63"/>
      <c r="B1" s="3" t="s">
        <v>96</v>
      </c>
      <c r="C1" s="3"/>
      <c r="D1" s="3"/>
      <c r="E1" s="64"/>
      <c r="F1" s="64"/>
      <c r="G1" s="114"/>
      <c r="H1" s="114"/>
      <c r="I1" s="114"/>
      <c r="J1" s="114"/>
      <c r="K1" s="65" t="s">
        <v>97</v>
      </c>
      <c r="L1" s="83"/>
    </row>
    <row r="2" ht="22.95" customHeight="1" spans="1:12">
      <c r="A2" s="63"/>
      <c r="B2" s="66" t="s">
        <v>98</v>
      </c>
      <c r="C2" s="66"/>
      <c r="D2" s="66"/>
      <c r="E2" s="66"/>
      <c r="F2" s="66"/>
      <c r="G2" s="66"/>
      <c r="H2" s="66"/>
      <c r="I2" s="66"/>
      <c r="J2" s="66"/>
      <c r="K2" s="66"/>
      <c r="L2" s="83" t="s">
        <v>1</v>
      </c>
    </row>
    <row r="3" ht="19.5" customHeight="1" spans="1:12">
      <c r="A3" s="67"/>
      <c r="B3" s="68" t="s">
        <v>5</v>
      </c>
      <c r="C3" s="68"/>
      <c r="D3" s="68"/>
      <c r="E3" s="68"/>
      <c r="F3" s="68"/>
      <c r="G3" s="67"/>
      <c r="H3" s="67"/>
      <c r="I3" s="96"/>
      <c r="J3" s="96"/>
      <c r="K3" s="69" t="s">
        <v>6</v>
      </c>
      <c r="L3" s="89"/>
    </row>
    <row r="4" ht="24.45" customHeight="1" spans="1:12">
      <c r="A4" s="83"/>
      <c r="B4" s="46" t="s">
        <v>9</v>
      </c>
      <c r="C4" s="46"/>
      <c r="D4" s="46"/>
      <c r="E4" s="46"/>
      <c r="F4" s="46"/>
      <c r="G4" s="46" t="s">
        <v>60</v>
      </c>
      <c r="H4" s="46" t="s">
        <v>99</v>
      </c>
      <c r="I4" s="46" t="s">
        <v>100</v>
      </c>
      <c r="J4" s="46" t="s">
        <v>101</v>
      </c>
      <c r="K4" s="46" t="s">
        <v>102</v>
      </c>
      <c r="L4" s="115"/>
    </row>
    <row r="5" ht="24.45" customHeight="1" spans="1:12">
      <c r="A5" s="70"/>
      <c r="B5" s="46" t="s">
        <v>103</v>
      </c>
      <c r="C5" s="46"/>
      <c r="D5" s="46"/>
      <c r="E5" s="46" t="s">
        <v>71</v>
      </c>
      <c r="F5" s="46" t="s">
        <v>72</v>
      </c>
      <c r="G5" s="46"/>
      <c r="H5" s="46"/>
      <c r="I5" s="46"/>
      <c r="J5" s="46"/>
      <c r="K5" s="46"/>
      <c r="L5" s="115"/>
    </row>
    <row r="6" ht="24.45" customHeight="1" spans="1:12">
      <c r="A6" s="70"/>
      <c r="B6" s="46" t="s">
        <v>104</v>
      </c>
      <c r="C6" s="46" t="s">
        <v>105</v>
      </c>
      <c r="D6" s="46" t="s">
        <v>106</v>
      </c>
      <c r="E6" s="46"/>
      <c r="F6" s="46"/>
      <c r="G6" s="46"/>
      <c r="H6" s="46"/>
      <c r="I6" s="46"/>
      <c r="J6" s="46"/>
      <c r="K6" s="46"/>
      <c r="L6" s="90"/>
    </row>
    <row r="7" ht="27" customHeight="1" spans="1:12">
      <c r="A7" s="71"/>
      <c r="B7" s="46"/>
      <c r="C7" s="46"/>
      <c r="D7" s="46"/>
      <c r="E7" s="46"/>
      <c r="F7" s="46" t="s">
        <v>73</v>
      </c>
      <c r="G7" s="49">
        <f>H7+I7</f>
        <v>2437.81</v>
      </c>
      <c r="H7" s="49">
        <v>1658.05</v>
      </c>
      <c r="I7" s="49">
        <v>779.76</v>
      </c>
      <c r="J7" s="49"/>
      <c r="K7" s="49"/>
      <c r="L7" s="74"/>
    </row>
    <row r="8" ht="27" customHeight="1" spans="1:12">
      <c r="A8" s="71"/>
      <c r="B8" s="46"/>
      <c r="C8" s="46"/>
      <c r="D8" s="46"/>
      <c r="E8" s="46" t="s">
        <v>74</v>
      </c>
      <c r="F8" s="46" t="s">
        <v>75</v>
      </c>
      <c r="G8" s="49">
        <f t="shared" ref="G8:G19" si="0">H8+I8</f>
        <v>2437.81</v>
      </c>
      <c r="H8" s="49">
        <v>1658.05</v>
      </c>
      <c r="I8" s="49">
        <v>779.76</v>
      </c>
      <c r="J8" s="49"/>
      <c r="K8" s="49"/>
      <c r="L8" s="74"/>
    </row>
    <row r="9" ht="27" customHeight="1" spans="1:12">
      <c r="A9" s="71"/>
      <c r="B9" s="46" t="s">
        <v>107</v>
      </c>
      <c r="C9" s="46" t="s">
        <v>108</v>
      </c>
      <c r="D9" s="46" t="s">
        <v>109</v>
      </c>
      <c r="E9" s="46" t="s">
        <v>76</v>
      </c>
      <c r="F9" s="46" t="s">
        <v>77</v>
      </c>
      <c r="G9" s="49">
        <f t="shared" si="0"/>
        <v>1216.1</v>
      </c>
      <c r="H9" s="49">
        <v>1216.1</v>
      </c>
      <c r="I9" s="49"/>
      <c r="J9" s="49"/>
      <c r="K9" s="49"/>
      <c r="L9" s="74"/>
    </row>
    <row r="10" ht="27" customHeight="1" spans="1:12">
      <c r="A10" s="71"/>
      <c r="B10" s="46" t="s">
        <v>107</v>
      </c>
      <c r="C10" s="46" t="s">
        <v>108</v>
      </c>
      <c r="D10" s="46" t="s">
        <v>110</v>
      </c>
      <c r="E10" s="46" t="s">
        <v>78</v>
      </c>
      <c r="F10" s="46" t="s">
        <v>79</v>
      </c>
      <c r="G10" s="49">
        <f t="shared" si="0"/>
        <v>774.76</v>
      </c>
      <c r="H10" s="88">
        <v>0</v>
      </c>
      <c r="I10" s="49">
        <v>774.76</v>
      </c>
      <c r="J10" s="49"/>
      <c r="K10" s="49"/>
      <c r="L10" s="74"/>
    </row>
    <row r="11" ht="27" customHeight="1" spans="1:12">
      <c r="A11" s="71"/>
      <c r="B11" s="46" t="s">
        <v>111</v>
      </c>
      <c r="C11" s="46" t="s">
        <v>108</v>
      </c>
      <c r="D11" s="46" t="s">
        <v>108</v>
      </c>
      <c r="E11" s="46" t="s">
        <v>80</v>
      </c>
      <c r="F11" s="46" t="s">
        <v>81</v>
      </c>
      <c r="G11" s="49">
        <f t="shared" si="0"/>
        <v>182.51</v>
      </c>
      <c r="H11" s="49">
        <v>182.51</v>
      </c>
      <c r="I11" s="49"/>
      <c r="J11" s="49"/>
      <c r="K11" s="49"/>
      <c r="L11" s="74"/>
    </row>
    <row r="12" ht="27" customHeight="1" spans="1:12">
      <c r="A12" s="71"/>
      <c r="B12" s="72" t="s">
        <v>111</v>
      </c>
      <c r="C12" s="72" t="s">
        <v>108</v>
      </c>
      <c r="D12" s="72" t="s">
        <v>112</v>
      </c>
      <c r="E12" s="46">
        <v>2080506</v>
      </c>
      <c r="F12" s="46" t="s">
        <v>82</v>
      </c>
      <c r="G12" s="49">
        <f t="shared" si="0"/>
        <v>15.61</v>
      </c>
      <c r="H12" s="49">
        <v>15.61</v>
      </c>
      <c r="I12" s="49"/>
      <c r="J12" s="49"/>
      <c r="K12" s="49"/>
      <c r="L12" s="74"/>
    </row>
    <row r="13" ht="27" customHeight="1" spans="1:12">
      <c r="A13" s="71"/>
      <c r="B13" s="46" t="s">
        <v>111</v>
      </c>
      <c r="C13" s="46" t="s">
        <v>108</v>
      </c>
      <c r="D13" s="46" t="s">
        <v>113</v>
      </c>
      <c r="E13" s="46" t="s">
        <v>83</v>
      </c>
      <c r="F13" s="46" t="s">
        <v>84</v>
      </c>
      <c r="G13" s="49">
        <f t="shared" si="0"/>
        <v>0.31</v>
      </c>
      <c r="H13" s="49">
        <v>0.31</v>
      </c>
      <c r="I13" s="49"/>
      <c r="J13" s="49"/>
      <c r="K13" s="49"/>
      <c r="L13" s="74"/>
    </row>
    <row r="14" ht="27" customHeight="1" spans="1:12">
      <c r="A14" s="71"/>
      <c r="B14" s="46" t="s">
        <v>111</v>
      </c>
      <c r="C14" s="46" t="s">
        <v>114</v>
      </c>
      <c r="D14" s="46" t="s">
        <v>113</v>
      </c>
      <c r="E14" s="46" t="s">
        <v>85</v>
      </c>
      <c r="F14" s="46" t="s">
        <v>86</v>
      </c>
      <c r="G14" s="49">
        <f t="shared" si="0"/>
        <v>11.95</v>
      </c>
      <c r="H14" s="49">
        <v>11.95</v>
      </c>
      <c r="I14" s="49"/>
      <c r="J14" s="49"/>
      <c r="K14" s="49"/>
      <c r="L14" s="74"/>
    </row>
    <row r="15" ht="27" customHeight="1" spans="1:12">
      <c r="A15" s="71"/>
      <c r="B15" s="46" t="s">
        <v>111</v>
      </c>
      <c r="C15" s="46" t="s">
        <v>113</v>
      </c>
      <c r="D15" s="46" t="s">
        <v>113</v>
      </c>
      <c r="E15" s="46" t="s">
        <v>87</v>
      </c>
      <c r="F15" s="46" t="s">
        <v>88</v>
      </c>
      <c r="G15" s="49">
        <f t="shared" si="0"/>
        <v>2.6</v>
      </c>
      <c r="H15" s="49">
        <v>2.6</v>
      </c>
      <c r="I15" s="49"/>
      <c r="J15" s="49"/>
      <c r="K15" s="49"/>
      <c r="L15" s="74"/>
    </row>
    <row r="16" ht="27" customHeight="1" spans="1:12">
      <c r="A16" s="71"/>
      <c r="B16" s="46" t="s">
        <v>115</v>
      </c>
      <c r="C16" s="46" t="s">
        <v>114</v>
      </c>
      <c r="D16" s="46" t="s">
        <v>109</v>
      </c>
      <c r="E16" s="46" t="s">
        <v>89</v>
      </c>
      <c r="F16" s="46" t="s">
        <v>90</v>
      </c>
      <c r="G16" s="49">
        <f t="shared" si="0"/>
        <v>47.33</v>
      </c>
      <c r="H16" s="49">
        <v>47.33</v>
      </c>
      <c r="I16" s="49"/>
      <c r="J16" s="49"/>
      <c r="K16" s="49"/>
      <c r="L16" s="74"/>
    </row>
    <row r="17" ht="27" customHeight="1" spans="1:12">
      <c r="A17" s="71"/>
      <c r="B17" s="46" t="s">
        <v>115</v>
      </c>
      <c r="C17" s="46" t="s">
        <v>114</v>
      </c>
      <c r="D17" s="46" t="s">
        <v>116</v>
      </c>
      <c r="E17" s="46" t="s">
        <v>91</v>
      </c>
      <c r="F17" s="46" t="s">
        <v>92</v>
      </c>
      <c r="G17" s="49">
        <f t="shared" si="0"/>
        <v>10.51</v>
      </c>
      <c r="H17" s="49">
        <v>10.51</v>
      </c>
      <c r="I17" s="49"/>
      <c r="J17" s="49"/>
      <c r="K17" s="49"/>
      <c r="L17" s="74"/>
    </row>
    <row r="18" ht="27" customHeight="1" spans="1:12">
      <c r="A18" s="71"/>
      <c r="B18" s="46" t="s">
        <v>117</v>
      </c>
      <c r="C18" s="46" t="s">
        <v>110</v>
      </c>
      <c r="D18" s="46" t="s">
        <v>109</v>
      </c>
      <c r="E18" s="46" t="s">
        <v>93</v>
      </c>
      <c r="F18" s="46" t="s">
        <v>94</v>
      </c>
      <c r="G18" s="49">
        <f t="shared" si="0"/>
        <v>171.13</v>
      </c>
      <c r="H18" s="49">
        <v>171.13</v>
      </c>
      <c r="I18" s="49"/>
      <c r="J18" s="49"/>
      <c r="K18" s="49"/>
      <c r="L18" s="74"/>
    </row>
    <row r="19" ht="27" customHeight="1" spans="1:12">
      <c r="A19" s="71"/>
      <c r="B19" s="72">
        <v>224</v>
      </c>
      <c r="C19" s="72">
        <v>99</v>
      </c>
      <c r="D19" s="72">
        <v>99</v>
      </c>
      <c r="E19" s="72">
        <v>2249999</v>
      </c>
      <c r="F19" s="46" t="s">
        <v>95</v>
      </c>
      <c r="G19" s="49">
        <f t="shared" si="0"/>
        <v>5</v>
      </c>
      <c r="H19" s="49">
        <v>0</v>
      </c>
      <c r="I19" s="49">
        <v>5</v>
      </c>
      <c r="J19" s="49"/>
      <c r="K19" s="49"/>
      <c r="L19" s="74"/>
    </row>
    <row r="20" ht="27" customHeight="1" spans="1:12">
      <c r="A20" s="71"/>
      <c r="B20" s="46"/>
      <c r="C20" s="46"/>
      <c r="D20" s="46"/>
      <c r="E20" s="46"/>
      <c r="F20" s="46"/>
      <c r="G20" s="49"/>
      <c r="H20" s="49"/>
      <c r="I20" s="49"/>
      <c r="J20" s="49"/>
      <c r="K20" s="49"/>
      <c r="L20" s="74"/>
    </row>
    <row r="21" ht="27" customHeight="1" spans="1:12">
      <c r="A21" s="71"/>
      <c r="B21" s="46"/>
      <c r="C21" s="46"/>
      <c r="D21" s="46"/>
      <c r="E21" s="46"/>
      <c r="F21" s="46"/>
      <c r="G21" s="49"/>
      <c r="H21" s="49"/>
      <c r="I21" s="49"/>
      <c r="J21" s="49"/>
      <c r="K21" s="49"/>
      <c r="L21" s="74"/>
    </row>
    <row r="22" ht="27" customHeight="1" spans="1:12">
      <c r="A22" s="70"/>
      <c r="B22" s="50"/>
      <c r="C22" s="50"/>
      <c r="D22" s="50"/>
      <c r="E22" s="50"/>
      <c r="F22" s="50" t="s">
        <v>23</v>
      </c>
      <c r="G22" s="51"/>
      <c r="H22" s="51"/>
      <c r="I22" s="51"/>
      <c r="J22" s="51"/>
      <c r="K22" s="51"/>
      <c r="L22" s="115"/>
    </row>
    <row r="23" ht="27" customHeight="1" spans="1:12">
      <c r="A23" s="70"/>
      <c r="B23" s="50"/>
      <c r="C23" s="50"/>
      <c r="D23" s="50"/>
      <c r="E23" s="50"/>
      <c r="F23" s="50" t="s">
        <v>23</v>
      </c>
      <c r="G23" s="51"/>
      <c r="H23" s="51"/>
      <c r="I23" s="51"/>
      <c r="J23" s="51"/>
      <c r="K23" s="51"/>
      <c r="L23" s="115"/>
    </row>
    <row r="24" ht="27" customHeight="1" spans="1:12">
      <c r="A24" s="70"/>
      <c r="B24" s="50"/>
      <c r="C24" s="50"/>
      <c r="D24" s="50"/>
      <c r="E24" s="50"/>
      <c r="F24" s="50" t="s">
        <v>118</v>
      </c>
      <c r="G24" s="51"/>
      <c r="H24" s="51"/>
      <c r="I24" s="51"/>
      <c r="J24" s="51"/>
      <c r="K24" s="51"/>
      <c r="L24" s="90"/>
    </row>
    <row r="25" ht="9.75" customHeight="1" spans="1:12">
      <c r="A25" s="75"/>
      <c r="B25" s="76"/>
      <c r="C25" s="76"/>
      <c r="D25" s="76"/>
      <c r="E25" s="76"/>
      <c r="F25" s="75"/>
      <c r="G25" s="75"/>
      <c r="H25" s="75"/>
      <c r="I25" s="75"/>
      <c r="J25" s="76"/>
      <c r="K25" s="76"/>
      <c r="L25" s="9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view="pageBreakPreview" zoomScale="60" zoomScaleNormal="100" workbookViewId="0">
      <pane ySplit="5" topLeftCell="A21" activePane="bottomLeft" state="frozen"/>
      <selection/>
      <selection pane="bottomLeft" activeCell="E7" sqref="E7"/>
    </sheetView>
  </sheetViews>
  <sheetFormatPr defaultColWidth="10" defaultRowHeight="13.5"/>
  <cols>
    <col min="1" max="1" width="1.44166666666667" style="62" customWidth="1"/>
    <col min="2" max="2" width="29.6666666666667" style="62" customWidth="1"/>
    <col min="3" max="3" width="11.6666666666667" style="62" customWidth="1"/>
    <col min="4" max="4" width="29.6666666666667" style="62" customWidth="1"/>
    <col min="5" max="5" width="11.6666666666667" style="62" customWidth="1"/>
    <col min="6" max="6" width="13.1083333333333" style="62" customWidth="1"/>
    <col min="7" max="8" width="11.2166666666667" style="62" customWidth="1"/>
    <col min="9" max="9" width="1.44166666666667" style="62" customWidth="1"/>
    <col min="10" max="12" width="9.775" style="62" customWidth="1"/>
    <col min="13" max="16384" width="10" style="62"/>
  </cols>
  <sheetData>
    <row r="1" ht="24.9" customHeight="1" spans="1:9">
      <c r="A1" s="102"/>
      <c r="B1" s="3" t="s">
        <v>119</v>
      </c>
      <c r="C1" s="103"/>
      <c r="D1" s="103"/>
      <c r="H1" s="104" t="s">
        <v>120</v>
      </c>
      <c r="I1" s="87" t="s">
        <v>1</v>
      </c>
    </row>
    <row r="2" ht="22.95" customHeight="1" spans="1:9">
      <c r="A2" s="105"/>
      <c r="B2" s="106" t="s">
        <v>121</v>
      </c>
      <c r="C2" s="106"/>
      <c r="D2" s="106"/>
      <c r="E2" s="106"/>
      <c r="F2" s="107"/>
      <c r="G2" s="107"/>
      <c r="H2" s="107"/>
      <c r="I2" s="111"/>
    </row>
    <row r="3" ht="19.5" customHeight="1" spans="1:9">
      <c r="A3" s="105"/>
      <c r="B3" s="68" t="s">
        <v>5</v>
      </c>
      <c r="C3" s="68"/>
      <c r="D3" s="64"/>
      <c r="F3" s="108" t="s">
        <v>6</v>
      </c>
      <c r="G3" s="108"/>
      <c r="H3" s="108"/>
      <c r="I3" s="112"/>
    </row>
    <row r="4" ht="30" customHeight="1" spans="1:9">
      <c r="A4" s="105"/>
      <c r="B4" s="46" t="s">
        <v>7</v>
      </c>
      <c r="C4" s="46"/>
      <c r="D4" s="46" t="s">
        <v>8</v>
      </c>
      <c r="E4" s="46"/>
      <c r="F4" s="46"/>
      <c r="G4" s="46"/>
      <c r="H4" s="46"/>
      <c r="I4" s="113"/>
    </row>
    <row r="5" ht="30" customHeight="1" spans="1:9">
      <c r="A5" s="105"/>
      <c r="B5" s="46" t="s">
        <v>9</v>
      </c>
      <c r="C5" s="46" t="s">
        <v>10</v>
      </c>
      <c r="D5" s="46" t="s">
        <v>9</v>
      </c>
      <c r="E5" s="46" t="s">
        <v>60</v>
      </c>
      <c r="F5" s="61" t="s">
        <v>122</v>
      </c>
      <c r="G5" s="61" t="s">
        <v>123</v>
      </c>
      <c r="H5" s="61" t="s">
        <v>124</v>
      </c>
      <c r="I5" s="87"/>
    </row>
    <row r="6" ht="30" customHeight="1" spans="1:9">
      <c r="A6" s="83"/>
      <c r="B6" s="50" t="s">
        <v>125</v>
      </c>
      <c r="C6" s="109">
        <v>1708.05</v>
      </c>
      <c r="D6" s="50" t="s">
        <v>126</v>
      </c>
      <c r="E6" s="51">
        <f>F6</f>
        <v>2437.81</v>
      </c>
      <c r="F6" s="51">
        <v>2437.81</v>
      </c>
      <c r="G6" s="51"/>
      <c r="H6" s="51"/>
      <c r="I6" s="90"/>
    </row>
    <row r="7" ht="30" customHeight="1" spans="1:9">
      <c r="A7" s="83"/>
      <c r="B7" s="50" t="s">
        <v>127</v>
      </c>
      <c r="C7" s="109">
        <v>1708.05</v>
      </c>
      <c r="D7" s="50" t="s">
        <v>128</v>
      </c>
      <c r="E7" s="51"/>
      <c r="F7" s="51"/>
      <c r="G7" s="51"/>
      <c r="H7" s="51"/>
      <c r="I7" s="90"/>
    </row>
    <row r="8" ht="30" customHeight="1" spans="1:9">
      <c r="A8" s="83"/>
      <c r="B8" s="50" t="s">
        <v>129</v>
      </c>
      <c r="C8" s="51"/>
      <c r="D8" s="50" t="s">
        <v>130</v>
      </c>
      <c r="E8" s="51"/>
      <c r="F8" s="51"/>
      <c r="G8" s="51"/>
      <c r="H8" s="51"/>
      <c r="I8" s="90"/>
    </row>
    <row r="9" ht="30" customHeight="1" spans="1:9">
      <c r="A9" s="83"/>
      <c r="B9" s="50" t="s">
        <v>131</v>
      </c>
      <c r="C9" s="51"/>
      <c r="D9" s="50" t="s">
        <v>132</v>
      </c>
      <c r="E9" s="51"/>
      <c r="F9" s="51"/>
      <c r="G9" s="51"/>
      <c r="H9" s="51"/>
      <c r="I9" s="90"/>
    </row>
    <row r="10" ht="30" customHeight="1" spans="1:9">
      <c r="A10" s="83"/>
      <c r="B10" s="50" t="s">
        <v>133</v>
      </c>
      <c r="C10" s="51"/>
      <c r="D10" s="50" t="s">
        <v>134</v>
      </c>
      <c r="E10" s="51">
        <f>F10</f>
        <v>1990.86</v>
      </c>
      <c r="F10" s="109">
        <v>1990.86</v>
      </c>
      <c r="G10" s="51"/>
      <c r="H10" s="51"/>
      <c r="I10" s="90"/>
    </row>
    <row r="11" ht="30" customHeight="1" spans="1:9">
      <c r="A11" s="83"/>
      <c r="B11" s="50" t="s">
        <v>127</v>
      </c>
      <c r="C11" s="51">
        <v>729.76</v>
      </c>
      <c r="D11" s="50" t="s">
        <v>135</v>
      </c>
      <c r="E11" s="51"/>
      <c r="F11" s="51"/>
      <c r="G11" s="51"/>
      <c r="H11" s="51"/>
      <c r="I11" s="90"/>
    </row>
    <row r="12" ht="30" customHeight="1" spans="1:9">
      <c r="A12" s="83"/>
      <c r="B12" s="50" t="s">
        <v>129</v>
      </c>
      <c r="C12" s="51"/>
      <c r="D12" s="50" t="s">
        <v>136</v>
      </c>
      <c r="E12" s="51"/>
      <c r="F12" s="51"/>
      <c r="G12" s="51"/>
      <c r="H12" s="51"/>
      <c r="I12" s="90"/>
    </row>
    <row r="13" ht="30" customHeight="1" spans="1:9">
      <c r="A13" s="83"/>
      <c r="B13" s="50" t="s">
        <v>131</v>
      </c>
      <c r="C13" s="51"/>
      <c r="D13" s="50" t="s">
        <v>137</v>
      </c>
      <c r="E13" s="51"/>
      <c r="F13" s="51"/>
      <c r="G13" s="51"/>
      <c r="H13" s="51"/>
      <c r="I13" s="90"/>
    </row>
    <row r="14" ht="30" customHeight="1" spans="1:9">
      <c r="A14" s="83"/>
      <c r="B14" s="50" t="s">
        <v>118</v>
      </c>
      <c r="C14" s="51"/>
      <c r="D14" s="50" t="s">
        <v>138</v>
      </c>
      <c r="E14" s="51">
        <f t="shared" ref="E14:E29" si="0">F14</f>
        <v>212.98</v>
      </c>
      <c r="F14" s="109">
        <v>212.98</v>
      </c>
      <c r="G14" s="51"/>
      <c r="H14" s="51"/>
      <c r="I14" s="90"/>
    </row>
    <row r="15" ht="30" customHeight="1" spans="1:9">
      <c r="A15" s="83"/>
      <c r="B15" s="50" t="s">
        <v>118</v>
      </c>
      <c r="C15" s="51"/>
      <c r="D15" s="50" t="s">
        <v>139</v>
      </c>
      <c r="E15" s="51"/>
      <c r="F15" s="109"/>
      <c r="G15" s="51"/>
      <c r="H15" s="51"/>
      <c r="I15" s="90"/>
    </row>
    <row r="16" ht="30" customHeight="1" spans="1:9">
      <c r="A16" s="83"/>
      <c r="B16" s="50" t="s">
        <v>118</v>
      </c>
      <c r="C16" s="51"/>
      <c r="D16" s="50" t="s">
        <v>140</v>
      </c>
      <c r="E16" s="51">
        <f t="shared" si="0"/>
        <v>57.84</v>
      </c>
      <c r="F16" s="109">
        <v>57.84</v>
      </c>
      <c r="G16" s="51"/>
      <c r="H16" s="51"/>
      <c r="I16" s="90"/>
    </row>
    <row r="17" ht="30" customHeight="1" spans="1:9">
      <c r="A17" s="83"/>
      <c r="B17" s="50" t="s">
        <v>118</v>
      </c>
      <c r="C17" s="51"/>
      <c r="D17" s="50" t="s">
        <v>141</v>
      </c>
      <c r="E17" s="51"/>
      <c r="F17" s="51"/>
      <c r="G17" s="51"/>
      <c r="H17" s="51"/>
      <c r="I17" s="90"/>
    </row>
    <row r="18" ht="30" customHeight="1" spans="1:9">
      <c r="A18" s="83"/>
      <c r="B18" s="50" t="s">
        <v>118</v>
      </c>
      <c r="C18" s="51"/>
      <c r="D18" s="50" t="s">
        <v>142</v>
      </c>
      <c r="E18" s="51"/>
      <c r="F18" s="51"/>
      <c r="G18" s="51"/>
      <c r="H18" s="51"/>
      <c r="I18" s="90"/>
    </row>
    <row r="19" ht="30" customHeight="1" spans="1:9">
      <c r="A19" s="83"/>
      <c r="B19" s="50" t="s">
        <v>118</v>
      </c>
      <c r="C19" s="51"/>
      <c r="D19" s="50" t="s">
        <v>143</v>
      </c>
      <c r="E19" s="51"/>
      <c r="F19" s="51"/>
      <c r="G19" s="51"/>
      <c r="H19" s="51"/>
      <c r="I19" s="90"/>
    </row>
    <row r="20" ht="30" customHeight="1" spans="1:9">
      <c r="A20" s="83"/>
      <c r="B20" s="50" t="s">
        <v>118</v>
      </c>
      <c r="C20" s="51"/>
      <c r="D20" s="50" t="s">
        <v>144</v>
      </c>
      <c r="E20" s="51"/>
      <c r="F20" s="51"/>
      <c r="G20" s="51"/>
      <c r="H20" s="51"/>
      <c r="I20" s="90"/>
    </row>
    <row r="21" ht="30" customHeight="1" spans="1:9">
      <c r="A21" s="83"/>
      <c r="B21" s="50" t="s">
        <v>118</v>
      </c>
      <c r="C21" s="51"/>
      <c r="D21" s="50" t="s">
        <v>145</v>
      </c>
      <c r="E21" s="51"/>
      <c r="F21" s="51"/>
      <c r="G21" s="51"/>
      <c r="H21" s="51"/>
      <c r="I21" s="90"/>
    </row>
    <row r="22" ht="30" customHeight="1" spans="1:9">
      <c r="A22" s="83"/>
      <c r="B22" s="50" t="s">
        <v>118</v>
      </c>
      <c r="C22" s="51"/>
      <c r="D22" s="50" t="s">
        <v>146</v>
      </c>
      <c r="E22" s="51"/>
      <c r="F22" s="51"/>
      <c r="G22" s="51"/>
      <c r="H22" s="51"/>
      <c r="I22" s="90"/>
    </row>
    <row r="23" ht="30" customHeight="1" spans="1:9">
      <c r="A23" s="83"/>
      <c r="B23" s="50" t="s">
        <v>118</v>
      </c>
      <c r="C23" s="51"/>
      <c r="D23" s="50" t="s">
        <v>147</v>
      </c>
      <c r="E23" s="51"/>
      <c r="F23" s="51"/>
      <c r="G23" s="51"/>
      <c r="H23" s="51"/>
      <c r="I23" s="90"/>
    </row>
    <row r="24" ht="30" customHeight="1" spans="1:9">
      <c r="A24" s="83"/>
      <c r="B24" s="50" t="s">
        <v>118</v>
      </c>
      <c r="C24" s="51"/>
      <c r="D24" s="50" t="s">
        <v>148</v>
      </c>
      <c r="E24" s="51"/>
      <c r="F24" s="51"/>
      <c r="G24" s="51"/>
      <c r="H24" s="51"/>
      <c r="I24" s="90"/>
    </row>
    <row r="25" ht="30" customHeight="1" spans="1:9">
      <c r="A25" s="83"/>
      <c r="B25" s="50" t="s">
        <v>118</v>
      </c>
      <c r="C25" s="51"/>
      <c r="D25" s="50" t="s">
        <v>149</v>
      </c>
      <c r="E25" s="51"/>
      <c r="F25" s="51"/>
      <c r="G25" s="51"/>
      <c r="H25" s="51"/>
      <c r="I25" s="90"/>
    </row>
    <row r="26" ht="30" customHeight="1" spans="1:9">
      <c r="A26" s="83"/>
      <c r="B26" s="50" t="s">
        <v>118</v>
      </c>
      <c r="C26" s="51"/>
      <c r="D26" s="50" t="s">
        <v>150</v>
      </c>
      <c r="E26" s="51">
        <f t="shared" si="0"/>
        <v>171.13</v>
      </c>
      <c r="F26" s="109">
        <v>171.13</v>
      </c>
      <c r="G26" s="51"/>
      <c r="H26" s="51"/>
      <c r="I26" s="90"/>
    </row>
    <row r="27" ht="30" customHeight="1" spans="1:9">
      <c r="A27" s="83"/>
      <c r="B27" s="50" t="s">
        <v>118</v>
      </c>
      <c r="C27" s="51"/>
      <c r="D27" s="50" t="s">
        <v>151</v>
      </c>
      <c r="E27" s="51"/>
      <c r="F27" s="51"/>
      <c r="G27" s="51"/>
      <c r="H27" s="51"/>
      <c r="I27" s="90"/>
    </row>
    <row r="28" ht="30" customHeight="1" spans="1:9">
      <c r="A28" s="83"/>
      <c r="B28" s="50" t="s">
        <v>118</v>
      </c>
      <c r="C28" s="51"/>
      <c r="D28" s="50" t="s">
        <v>152</v>
      </c>
      <c r="E28" s="51"/>
      <c r="F28" s="51"/>
      <c r="G28" s="51"/>
      <c r="H28" s="51"/>
      <c r="I28" s="90"/>
    </row>
    <row r="29" ht="30" customHeight="1" spans="1:9">
      <c r="A29" s="83"/>
      <c r="B29" s="50" t="s">
        <v>118</v>
      </c>
      <c r="C29" s="51"/>
      <c r="D29" s="50" t="s">
        <v>153</v>
      </c>
      <c r="E29" s="51">
        <f t="shared" si="0"/>
        <v>5</v>
      </c>
      <c r="F29" s="51">
        <v>5</v>
      </c>
      <c r="G29" s="51"/>
      <c r="H29" s="51"/>
      <c r="I29" s="90"/>
    </row>
    <row r="30" ht="30" customHeight="1" spans="1:9">
      <c r="A30" s="83"/>
      <c r="B30" s="50" t="s">
        <v>118</v>
      </c>
      <c r="C30" s="51"/>
      <c r="D30" s="50" t="s">
        <v>154</v>
      </c>
      <c r="E30" s="51"/>
      <c r="F30" s="51"/>
      <c r="G30" s="51"/>
      <c r="H30" s="51"/>
      <c r="I30" s="90"/>
    </row>
    <row r="31" ht="30" customHeight="1" spans="1:9">
      <c r="A31" s="83"/>
      <c r="B31" s="50" t="s">
        <v>118</v>
      </c>
      <c r="C31" s="51"/>
      <c r="D31" s="50" t="s">
        <v>155</v>
      </c>
      <c r="E31" s="51"/>
      <c r="F31" s="51"/>
      <c r="G31" s="51"/>
      <c r="H31" s="51"/>
      <c r="I31" s="90"/>
    </row>
    <row r="32" ht="30" customHeight="1" spans="1:9">
      <c r="A32" s="83"/>
      <c r="B32" s="50" t="s">
        <v>118</v>
      </c>
      <c r="C32" s="51"/>
      <c r="D32" s="50" t="s">
        <v>156</v>
      </c>
      <c r="E32" s="51"/>
      <c r="F32" s="51"/>
      <c r="G32" s="51"/>
      <c r="H32" s="51"/>
      <c r="I32" s="90"/>
    </row>
    <row r="33" ht="30" customHeight="1" spans="1:9">
      <c r="A33" s="83"/>
      <c r="B33" s="50" t="s">
        <v>118</v>
      </c>
      <c r="C33" s="51"/>
      <c r="D33" s="50" t="s">
        <v>157</v>
      </c>
      <c r="E33" s="51"/>
      <c r="F33" s="51"/>
      <c r="G33" s="51"/>
      <c r="H33" s="51"/>
      <c r="I33" s="90"/>
    </row>
    <row r="34" ht="9.75" customHeight="1" spans="1:9">
      <c r="A34" s="110"/>
      <c r="B34" s="110"/>
      <c r="C34" s="110"/>
      <c r="D34" s="64"/>
      <c r="E34" s="110"/>
      <c r="F34" s="110"/>
      <c r="G34" s="110"/>
      <c r="H34" s="110"/>
      <c r="I34" s="10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5"/>
  <sheetViews>
    <sheetView view="pageBreakPreview" zoomScale="60" zoomScaleNormal="85" workbookViewId="0">
      <pane ySplit="6" topLeftCell="A34" activePane="bottomLeft" state="frozen"/>
      <selection/>
      <selection pane="bottomLeft" activeCell="K17" sqref="K17"/>
    </sheetView>
  </sheetViews>
  <sheetFormatPr defaultColWidth="10" defaultRowHeight="13.5"/>
  <cols>
    <col min="1" max="1" width="1.44166666666667" style="62" customWidth="1"/>
    <col min="2" max="3" width="5.88333333333333" style="62" customWidth="1"/>
    <col min="4" max="4" width="11.6666666666667" style="62" customWidth="1"/>
    <col min="5" max="5" width="23.4416666666667" style="62" customWidth="1"/>
    <col min="6" max="6" width="11.775" style="62" customWidth="1"/>
    <col min="7" max="7" width="11.2166666666667" style="62" customWidth="1"/>
    <col min="8" max="8" width="11.8833333333333" style="62" customWidth="1"/>
    <col min="9" max="9" width="11.3333333333333" style="62" customWidth="1"/>
    <col min="10" max="10" width="11.2166666666667" style="77" customWidth="1"/>
    <col min="11" max="13" width="5.88333333333333" style="62" customWidth="1"/>
    <col min="14" max="14" width="7.21666666666667" style="62" customWidth="1"/>
    <col min="15" max="15" width="11.2166666666667" style="62" customWidth="1"/>
    <col min="16" max="16" width="7.21666666666667" style="62" customWidth="1"/>
    <col min="17" max="23" width="5.88333333333333" style="62" customWidth="1"/>
    <col min="24" max="26" width="7.21666666666667" style="62" customWidth="1"/>
    <col min="27" max="27" width="9" style="62" customWidth="1"/>
    <col min="28" max="28" width="10.8833333333333" style="62" customWidth="1"/>
    <col min="29" max="29" width="5.88333333333333" style="62" customWidth="1"/>
    <col min="30" max="31" width="9.66666666666667" style="62" customWidth="1"/>
    <col min="32" max="33" width="5.88333333333333" style="62" customWidth="1"/>
    <col min="34" max="39" width="7.21666666666667" style="62" customWidth="1"/>
    <col min="40" max="40" width="1.44166666666667" style="62" customWidth="1"/>
    <col min="41" max="42" width="9.775" style="62" customWidth="1"/>
    <col min="43" max="16384" width="10" style="62"/>
  </cols>
  <sheetData>
    <row r="1" ht="24.9" customHeight="1" spans="1:40">
      <c r="A1" s="78"/>
      <c r="B1" s="3" t="s">
        <v>158</v>
      </c>
      <c r="C1" s="3"/>
      <c r="D1" s="79"/>
      <c r="E1" s="79"/>
      <c r="F1" s="63"/>
      <c r="G1" s="63"/>
      <c r="H1" s="63"/>
      <c r="I1" s="79"/>
      <c r="J1" s="94"/>
      <c r="K1" s="63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1" t="s">
        <v>159</v>
      </c>
      <c r="AN1" s="99"/>
    </row>
    <row r="2" ht="22.95" customHeight="1" spans="1:40">
      <c r="A2" s="63"/>
      <c r="B2" s="66" t="s">
        <v>160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99"/>
    </row>
    <row r="3" ht="19.5" customHeight="1" spans="1:40">
      <c r="A3" s="67"/>
      <c r="B3" s="68" t="s">
        <v>5</v>
      </c>
      <c r="C3" s="68"/>
      <c r="D3" s="68"/>
      <c r="E3" s="68"/>
      <c r="F3" s="92"/>
      <c r="G3" s="67"/>
      <c r="H3" s="82"/>
      <c r="I3" s="92"/>
      <c r="J3" s="95"/>
      <c r="K3" s="96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82" t="s">
        <v>6</v>
      </c>
      <c r="AM3" s="82"/>
      <c r="AN3" s="100"/>
    </row>
    <row r="4" ht="24.45" customHeight="1" spans="1:40">
      <c r="A4" s="83"/>
      <c r="B4" s="61" t="s">
        <v>9</v>
      </c>
      <c r="C4" s="61"/>
      <c r="D4" s="61"/>
      <c r="E4" s="61"/>
      <c r="F4" s="61" t="s">
        <v>161</v>
      </c>
      <c r="G4" s="61" t="s">
        <v>162</v>
      </c>
      <c r="H4" s="61"/>
      <c r="I4" s="61"/>
      <c r="J4" s="61"/>
      <c r="K4" s="61"/>
      <c r="L4" s="61"/>
      <c r="M4" s="61"/>
      <c r="N4" s="61"/>
      <c r="O4" s="61"/>
      <c r="P4" s="61"/>
      <c r="Q4" s="61" t="s">
        <v>163</v>
      </c>
      <c r="R4" s="61"/>
      <c r="S4" s="61"/>
      <c r="T4" s="61"/>
      <c r="U4" s="61"/>
      <c r="V4" s="61"/>
      <c r="W4" s="61"/>
      <c r="X4" s="61"/>
      <c r="Y4" s="61"/>
      <c r="Z4" s="61"/>
      <c r="AA4" s="61" t="s">
        <v>164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87"/>
    </row>
    <row r="5" ht="24.45" customHeight="1" spans="1:40">
      <c r="A5" s="83"/>
      <c r="B5" s="61" t="s">
        <v>103</v>
      </c>
      <c r="C5" s="61"/>
      <c r="D5" s="61" t="s">
        <v>71</v>
      </c>
      <c r="E5" s="61" t="s">
        <v>72</v>
      </c>
      <c r="F5" s="61"/>
      <c r="G5" s="61" t="s">
        <v>60</v>
      </c>
      <c r="H5" s="61" t="s">
        <v>165</v>
      </c>
      <c r="I5" s="61"/>
      <c r="J5" s="61"/>
      <c r="K5" s="61" t="s">
        <v>166</v>
      </c>
      <c r="L5" s="61"/>
      <c r="M5" s="61"/>
      <c r="N5" s="61" t="s">
        <v>167</v>
      </c>
      <c r="O5" s="61"/>
      <c r="P5" s="61"/>
      <c r="Q5" s="61" t="s">
        <v>60</v>
      </c>
      <c r="R5" s="61" t="s">
        <v>165</v>
      </c>
      <c r="S5" s="61"/>
      <c r="T5" s="61"/>
      <c r="U5" s="61" t="s">
        <v>166</v>
      </c>
      <c r="V5" s="61"/>
      <c r="W5" s="61"/>
      <c r="X5" s="61" t="s">
        <v>167</v>
      </c>
      <c r="Y5" s="61"/>
      <c r="Z5" s="61"/>
      <c r="AA5" s="61" t="s">
        <v>60</v>
      </c>
      <c r="AB5" s="61" t="s">
        <v>165</v>
      </c>
      <c r="AC5" s="61"/>
      <c r="AD5" s="61"/>
      <c r="AE5" s="61" t="s">
        <v>166</v>
      </c>
      <c r="AF5" s="61"/>
      <c r="AG5" s="61"/>
      <c r="AH5" s="61" t="s">
        <v>167</v>
      </c>
      <c r="AI5" s="61"/>
      <c r="AJ5" s="61"/>
      <c r="AK5" s="61" t="s">
        <v>168</v>
      </c>
      <c r="AL5" s="61"/>
      <c r="AM5" s="61"/>
      <c r="AN5" s="87"/>
    </row>
    <row r="6" ht="39" customHeight="1" spans="1:40">
      <c r="A6" s="64"/>
      <c r="B6" s="61" t="s">
        <v>104</v>
      </c>
      <c r="C6" s="61" t="s">
        <v>105</v>
      </c>
      <c r="D6" s="61"/>
      <c r="E6" s="61"/>
      <c r="F6" s="61"/>
      <c r="G6" s="61"/>
      <c r="H6" s="61" t="s">
        <v>169</v>
      </c>
      <c r="I6" s="61" t="s">
        <v>99</v>
      </c>
      <c r="J6" s="61" t="s">
        <v>100</v>
      </c>
      <c r="K6" s="61" t="s">
        <v>169</v>
      </c>
      <c r="L6" s="61" t="s">
        <v>99</v>
      </c>
      <c r="M6" s="61" t="s">
        <v>100</v>
      </c>
      <c r="N6" s="61" t="s">
        <v>169</v>
      </c>
      <c r="O6" s="61" t="s">
        <v>170</v>
      </c>
      <c r="P6" s="61" t="s">
        <v>171</v>
      </c>
      <c r="Q6" s="61"/>
      <c r="R6" s="61" t="s">
        <v>169</v>
      </c>
      <c r="S6" s="61" t="s">
        <v>99</v>
      </c>
      <c r="T6" s="61" t="s">
        <v>100</v>
      </c>
      <c r="U6" s="61" t="s">
        <v>169</v>
      </c>
      <c r="V6" s="61" t="s">
        <v>99</v>
      </c>
      <c r="W6" s="61" t="s">
        <v>100</v>
      </c>
      <c r="X6" s="61" t="s">
        <v>169</v>
      </c>
      <c r="Y6" s="61" t="s">
        <v>170</v>
      </c>
      <c r="Z6" s="61" t="s">
        <v>171</v>
      </c>
      <c r="AA6" s="61"/>
      <c r="AB6" s="61" t="s">
        <v>169</v>
      </c>
      <c r="AC6" s="61" t="s">
        <v>99</v>
      </c>
      <c r="AD6" s="61" t="s">
        <v>100</v>
      </c>
      <c r="AE6" s="61" t="s">
        <v>169</v>
      </c>
      <c r="AF6" s="61" t="s">
        <v>99</v>
      </c>
      <c r="AG6" s="61" t="s">
        <v>100</v>
      </c>
      <c r="AH6" s="61" t="s">
        <v>169</v>
      </c>
      <c r="AI6" s="61" t="s">
        <v>170</v>
      </c>
      <c r="AJ6" s="61" t="s">
        <v>171</v>
      </c>
      <c r="AK6" s="61" t="s">
        <v>169</v>
      </c>
      <c r="AL6" s="61" t="s">
        <v>170</v>
      </c>
      <c r="AM6" s="61" t="s">
        <v>171</v>
      </c>
      <c r="AN6" s="87"/>
    </row>
    <row r="7" ht="22.95" customHeight="1" spans="1:40">
      <c r="A7" s="83"/>
      <c r="B7" s="46"/>
      <c r="C7" s="46"/>
      <c r="D7" s="46"/>
      <c r="E7" s="46" t="s">
        <v>73</v>
      </c>
      <c r="F7" s="49">
        <f>G7+AA7</f>
        <v>2437.81</v>
      </c>
      <c r="G7" s="49">
        <f>H7</f>
        <v>1708.05</v>
      </c>
      <c r="H7" s="49">
        <f>I7+J7</f>
        <v>1708.05</v>
      </c>
      <c r="I7" s="49">
        <f>I8+I19+I38</f>
        <v>1658.05</v>
      </c>
      <c r="J7" s="49">
        <f>J8+J19+J38</f>
        <v>50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>
        <f>AB7</f>
        <v>729.76</v>
      </c>
      <c r="AB7" s="49">
        <f>AC7+AD7</f>
        <v>729.76</v>
      </c>
      <c r="AC7" s="49"/>
      <c r="AD7" s="84">
        <v>729.76</v>
      </c>
      <c r="AE7" s="49"/>
      <c r="AF7" s="49"/>
      <c r="AG7" s="49"/>
      <c r="AH7" s="49"/>
      <c r="AI7" s="49"/>
      <c r="AJ7" s="49"/>
      <c r="AK7" s="49"/>
      <c r="AL7" s="49"/>
      <c r="AM7" s="49"/>
      <c r="AN7" s="87"/>
    </row>
    <row r="8" ht="22.95" customHeight="1" spans="1:40">
      <c r="A8" s="83"/>
      <c r="B8" s="46">
        <v>301</v>
      </c>
      <c r="C8" s="46"/>
      <c r="D8" s="46"/>
      <c r="E8" s="46" t="s">
        <v>172</v>
      </c>
      <c r="F8" s="49">
        <f t="shared" ref="F8:F44" si="0">G8+AA8</f>
        <v>1397.58</v>
      </c>
      <c r="G8" s="49">
        <f t="shared" ref="G8:G44" si="1">H8</f>
        <v>1397.58</v>
      </c>
      <c r="H8" s="49">
        <f t="shared" ref="H8:H44" si="2">I8+J8</f>
        <v>1397.58</v>
      </c>
      <c r="I8" s="49">
        <v>1397.58</v>
      </c>
      <c r="J8" s="84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>
        <f t="shared" ref="AA8:AA44" si="3">AB8</f>
        <v>0</v>
      </c>
      <c r="AB8" s="49">
        <f t="shared" ref="AB8:AB44" si="4">AC8+AD8</f>
        <v>0</v>
      </c>
      <c r="AC8" s="49"/>
      <c r="AD8" s="84"/>
      <c r="AE8" s="49"/>
      <c r="AF8" s="49"/>
      <c r="AG8" s="49"/>
      <c r="AH8" s="49"/>
      <c r="AI8" s="49"/>
      <c r="AJ8" s="49"/>
      <c r="AK8" s="49"/>
      <c r="AL8" s="49"/>
      <c r="AM8" s="49"/>
      <c r="AN8" s="87"/>
    </row>
    <row r="9" ht="22.95" customHeight="1" spans="1:40">
      <c r="A9" s="83"/>
      <c r="B9" s="46">
        <v>301</v>
      </c>
      <c r="C9" s="72" t="s">
        <v>109</v>
      </c>
      <c r="D9" s="46"/>
      <c r="E9" s="46" t="s">
        <v>173</v>
      </c>
      <c r="F9" s="49">
        <f t="shared" si="0"/>
        <v>364.45</v>
      </c>
      <c r="G9" s="49">
        <f t="shared" si="1"/>
        <v>364.45</v>
      </c>
      <c r="H9" s="49">
        <f t="shared" si="2"/>
        <v>364.45</v>
      </c>
      <c r="I9" s="84">
        <v>364.45</v>
      </c>
      <c r="J9" s="84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>
        <f t="shared" si="3"/>
        <v>0</v>
      </c>
      <c r="AB9" s="49">
        <f t="shared" si="4"/>
        <v>0</v>
      </c>
      <c r="AC9" s="49"/>
      <c r="AD9" s="84"/>
      <c r="AE9" s="49"/>
      <c r="AF9" s="49"/>
      <c r="AG9" s="49"/>
      <c r="AH9" s="49"/>
      <c r="AI9" s="49"/>
      <c r="AJ9" s="49"/>
      <c r="AK9" s="49"/>
      <c r="AL9" s="49"/>
      <c r="AM9" s="49"/>
      <c r="AN9" s="87"/>
    </row>
    <row r="10" ht="22.95" customHeight="1" spans="1:40">
      <c r="A10" s="83"/>
      <c r="B10" s="46">
        <v>301</v>
      </c>
      <c r="C10" s="72" t="s">
        <v>110</v>
      </c>
      <c r="D10" s="46"/>
      <c r="E10" s="46" t="s">
        <v>174</v>
      </c>
      <c r="F10" s="49">
        <f t="shared" si="0"/>
        <v>466.76</v>
      </c>
      <c r="G10" s="49">
        <f t="shared" si="1"/>
        <v>466.76</v>
      </c>
      <c r="H10" s="49">
        <f t="shared" si="2"/>
        <v>466.76</v>
      </c>
      <c r="I10" s="84">
        <v>466.76</v>
      </c>
      <c r="J10" s="84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>
        <f t="shared" si="3"/>
        <v>0</v>
      </c>
      <c r="AB10" s="49">
        <f t="shared" si="4"/>
        <v>0</v>
      </c>
      <c r="AC10" s="49"/>
      <c r="AD10" s="84"/>
      <c r="AE10" s="49"/>
      <c r="AF10" s="49"/>
      <c r="AG10" s="49"/>
      <c r="AH10" s="49"/>
      <c r="AI10" s="49"/>
      <c r="AJ10" s="49"/>
      <c r="AK10" s="49"/>
      <c r="AL10" s="49"/>
      <c r="AM10" s="49"/>
      <c r="AN10" s="87"/>
    </row>
    <row r="11" ht="22.95" customHeight="1" spans="1:40">
      <c r="A11" s="83"/>
      <c r="B11" s="46">
        <v>301</v>
      </c>
      <c r="C11" s="72" t="s">
        <v>116</v>
      </c>
      <c r="D11" s="46"/>
      <c r="E11" s="46" t="s">
        <v>175</v>
      </c>
      <c r="F11" s="49">
        <f t="shared" si="0"/>
        <v>30.34</v>
      </c>
      <c r="G11" s="49">
        <f t="shared" si="1"/>
        <v>30.34</v>
      </c>
      <c r="H11" s="49">
        <f t="shared" si="2"/>
        <v>30.34</v>
      </c>
      <c r="I11" s="84">
        <v>30.34</v>
      </c>
      <c r="J11" s="84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>
        <f t="shared" si="3"/>
        <v>0</v>
      </c>
      <c r="AB11" s="49">
        <f t="shared" si="4"/>
        <v>0</v>
      </c>
      <c r="AC11" s="49"/>
      <c r="AD11" s="84"/>
      <c r="AE11" s="49"/>
      <c r="AF11" s="49"/>
      <c r="AG11" s="49"/>
      <c r="AH11" s="49"/>
      <c r="AI11" s="49"/>
      <c r="AJ11" s="49"/>
      <c r="AK11" s="49"/>
      <c r="AL11" s="49"/>
      <c r="AM11" s="49"/>
      <c r="AN11" s="87"/>
    </row>
    <row r="12" ht="22.95" customHeight="1" spans="1:40">
      <c r="A12" s="83"/>
      <c r="B12" s="46">
        <v>301</v>
      </c>
      <c r="C12" s="72" t="s">
        <v>176</v>
      </c>
      <c r="D12" s="46"/>
      <c r="E12" s="46" t="s">
        <v>177</v>
      </c>
      <c r="F12" s="49">
        <f t="shared" si="0"/>
        <v>182.51</v>
      </c>
      <c r="G12" s="49">
        <f t="shared" si="1"/>
        <v>182.51</v>
      </c>
      <c r="H12" s="49">
        <f t="shared" si="2"/>
        <v>182.51</v>
      </c>
      <c r="I12" s="84">
        <v>182.51</v>
      </c>
      <c r="J12" s="84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>
        <f t="shared" si="3"/>
        <v>0</v>
      </c>
      <c r="AB12" s="49">
        <f t="shared" si="4"/>
        <v>0</v>
      </c>
      <c r="AC12" s="49"/>
      <c r="AD12" s="84"/>
      <c r="AE12" s="49"/>
      <c r="AF12" s="49"/>
      <c r="AG12" s="49"/>
      <c r="AH12" s="49"/>
      <c r="AI12" s="49"/>
      <c r="AJ12" s="49"/>
      <c r="AK12" s="49"/>
      <c r="AL12" s="49"/>
      <c r="AM12" s="49"/>
      <c r="AN12" s="87"/>
    </row>
    <row r="13" ht="22.95" customHeight="1" spans="1:40">
      <c r="A13" s="83"/>
      <c r="B13" s="46">
        <v>301</v>
      </c>
      <c r="C13" s="72" t="s">
        <v>178</v>
      </c>
      <c r="D13" s="46"/>
      <c r="E13" s="46" t="s">
        <v>179</v>
      </c>
      <c r="F13" s="49">
        <f t="shared" si="0"/>
        <v>15.61</v>
      </c>
      <c r="G13" s="49">
        <f t="shared" si="1"/>
        <v>15.61</v>
      </c>
      <c r="H13" s="49">
        <f t="shared" si="2"/>
        <v>15.61</v>
      </c>
      <c r="I13" s="84">
        <v>15.61</v>
      </c>
      <c r="J13" s="84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>
        <f t="shared" si="3"/>
        <v>0</v>
      </c>
      <c r="AB13" s="49">
        <f t="shared" si="4"/>
        <v>0</v>
      </c>
      <c r="AC13" s="49"/>
      <c r="AD13" s="84"/>
      <c r="AE13" s="49"/>
      <c r="AF13" s="49"/>
      <c r="AG13" s="49"/>
      <c r="AH13" s="49"/>
      <c r="AI13" s="49"/>
      <c r="AJ13" s="49"/>
      <c r="AK13" s="49"/>
      <c r="AL13" s="49"/>
      <c r="AM13" s="49"/>
      <c r="AN13" s="87"/>
    </row>
    <row r="14" ht="22.95" customHeight="1" spans="1:40">
      <c r="A14" s="83"/>
      <c r="B14" s="46">
        <v>301</v>
      </c>
      <c r="C14" s="72">
        <v>10</v>
      </c>
      <c r="D14" s="46"/>
      <c r="E14" s="46" t="s">
        <v>180</v>
      </c>
      <c r="F14" s="49">
        <f t="shared" si="0"/>
        <v>47.33</v>
      </c>
      <c r="G14" s="49">
        <f t="shared" si="1"/>
        <v>47.33</v>
      </c>
      <c r="H14" s="49">
        <f t="shared" si="2"/>
        <v>47.33</v>
      </c>
      <c r="I14" s="84">
        <v>47.33</v>
      </c>
      <c r="J14" s="84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>
        <f t="shared" si="3"/>
        <v>0</v>
      </c>
      <c r="AB14" s="49">
        <f t="shared" si="4"/>
        <v>0</v>
      </c>
      <c r="AC14" s="49"/>
      <c r="AD14" s="84"/>
      <c r="AE14" s="49"/>
      <c r="AF14" s="49"/>
      <c r="AG14" s="49"/>
      <c r="AH14" s="49"/>
      <c r="AI14" s="49"/>
      <c r="AJ14" s="49"/>
      <c r="AK14" s="49"/>
      <c r="AL14" s="49"/>
      <c r="AM14" s="49"/>
      <c r="AN14" s="87"/>
    </row>
    <row r="15" ht="22.95" customHeight="1" spans="1:40">
      <c r="A15" s="83"/>
      <c r="B15" s="46">
        <v>301</v>
      </c>
      <c r="C15" s="72">
        <v>11</v>
      </c>
      <c r="D15" s="46"/>
      <c r="E15" s="46" t="s">
        <v>181</v>
      </c>
      <c r="F15" s="49">
        <f t="shared" si="0"/>
        <v>10.51</v>
      </c>
      <c r="G15" s="49">
        <f t="shared" si="1"/>
        <v>10.51</v>
      </c>
      <c r="H15" s="49">
        <f t="shared" si="2"/>
        <v>10.51</v>
      </c>
      <c r="I15" s="84">
        <v>10.51</v>
      </c>
      <c r="J15" s="84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>
        <f t="shared" si="3"/>
        <v>0</v>
      </c>
      <c r="AB15" s="49">
        <f t="shared" si="4"/>
        <v>0</v>
      </c>
      <c r="AC15" s="49"/>
      <c r="AD15" s="84"/>
      <c r="AE15" s="49"/>
      <c r="AF15" s="49"/>
      <c r="AG15" s="49"/>
      <c r="AH15" s="49"/>
      <c r="AI15" s="49"/>
      <c r="AJ15" s="49"/>
      <c r="AK15" s="49"/>
      <c r="AL15" s="49"/>
      <c r="AM15" s="49"/>
      <c r="AN15" s="87"/>
    </row>
    <row r="16" ht="22.95" customHeight="1" spans="1:40">
      <c r="A16" s="83"/>
      <c r="B16" s="46">
        <v>301</v>
      </c>
      <c r="C16" s="72">
        <v>12</v>
      </c>
      <c r="D16" s="46"/>
      <c r="E16" s="46" t="s">
        <v>182</v>
      </c>
      <c r="F16" s="49">
        <f t="shared" si="0"/>
        <v>14.54</v>
      </c>
      <c r="G16" s="49">
        <f t="shared" si="1"/>
        <v>14.54</v>
      </c>
      <c r="H16" s="49">
        <f t="shared" si="2"/>
        <v>14.54</v>
      </c>
      <c r="I16" s="84">
        <v>14.54</v>
      </c>
      <c r="J16" s="84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>
        <f t="shared" si="3"/>
        <v>0</v>
      </c>
      <c r="AB16" s="49">
        <f t="shared" si="4"/>
        <v>0</v>
      </c>
      <c r="AC16" s="49"/>
      <c r="AD16" s="84"/>
      <c r="AE16" s="49"/>
      <c r="AF16" s="49"/>
      <c r="AG16" s="49"/>
      <c r="AH16" s="49"/>
      <c r="AI16" s="49"/>
      <c r="AJ16" s="49"/>
      <c r="AK16" s="49"/>
      <c r="AL16" s="49"/>
      <c r="AM16" s="49"/>
      <c r="AN16" s="87"/>
    </row>
    <row r="17" ht="22.95" customHeight="1" spans="1:40">
      <c r="A17" s="83"/>
      <c r="B17" s="46">
        <v>301</v>
      </c>
      <c r="C17" s="72">
        <v>13</v>
      </c>
      <c r="D17" s="46"/>
      <c r="E17" s="46" t="s">
        <v>183</v>
      </c>
      <c r="F17" s="49">
        <f t="shared" si="0"/>
        <v>171.13</v>
      </c>
      <c r="G17" s="49">
        <f t="shared" si="1"/>
        <v>171.13</v>
      </c>
      <c r="H17" s="49">
        <f t="shared" si="2"/>
        <v>171.13</v>
      </c>
      <c r="I17" s="84">
        <v>171.13</v>
      </c>
      <c r="J17" s="84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>
        <f t="shared" si="3"/>
        <v>0</v>
      </c>
      <c r="AB17" s="49">
        <f t="shared" si="4"/>
        <v>0</v>
      </c>
      <c r="AC17" s="49"/>
      <c r="AD17" s="84"/>
      <c r="AE17" s="49"/>
      <c r="AF17" s="49"/>
      <c r="AG17" s="49"/>
      <c r="AH17" s="49"/>
      <c r="AI17" s="49"/>
      <c r="AJ17" s="49"/>
      <c r="AK17" s="49"/>
      <c r="AL17" s="49"/>
      <c r="AM17" s="49"/>
      <c r="AN17" s="87"/>
    </row>
    <row r="18" ht="22.95" customHeight="1" spans="1:40">
      <c r="A18" s="83"/>
      <c r="B18" s="46">
        <v>301</v>
      </c>
      <c r="C18" s="72">
        <v>99</v>
      </c>
      <c r="D18" s="46"/>
      <c r="E18" s="46" t="s">
        <v>184</v>
      </c>
      <c r="F18" s="49">
        <f t="shared" si="0"/>
        <v>94.4</v>
      </c>
      <c r="G18" s="49">
        <f t="shared" si="1"/>
        <v>94.4</v>
      </c>
      <c r="H18" s="49">
        <f t="shared" si="2"/>
        <v>94.4</v>
      </c>
      <c r="I18" s="84">
        <v>94.4</v>
      </c>
      <c r="J18" s="84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>
        <f t="shared" si="3"/>
        <v>0</v>
      </c>
      <c r="AB18" s="49">
        <f t="shared" si="4"/>
        <v>0</v>
      </c>
      <c r="AC18" s="49"/>
      <c r="AD18" s="84"/>
      <c r="AE18" s="49"/>
      <c r="AF18" s="49"/>
      <c r="AG18" s="49"/>
      <c r="AH18" s="49"/>
      <c r="AI18" s="49"/>
      <c r="AJ18" s="49"/>
      <c r="AK18" s="49"/>
      <c r="AL18" s="49"/>
      <c r="AM18" s="49"/>
      <c r="AN18" s="87"/>
    </row>
    <row r="19" ht="22.95" customHeight="1" spans="1:40">
      <c r="A19" s="83"/>
      <c r="B19" s="46">
        <v>302</v>
      </c>
      <c r="C19" s="46"/>
      <c r="D19" s="46"/>
      <c r="E19" s="46" t="s">
        <v>185</v>
      </c>
      <c r="F19" s="49">
        <f t="shared" si="0"/>
        <v>944.65</v>
      </c>
      <c r="G19" s="49">
        <f t="shared" si="1"/>
        <v>287.58</v>
      </c>
      <c r="H19" s="49">
        <f t="shared" si="2"/>
        <v>287.58</v>
      </c>
      <c r="I19" s="84">
        <v>242.58</v>
      </c>
      <c r="J19" s="84">
        <v>45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>
        <f t="shared" si="3"/>
        <v>657.07</v>
      </c>
      <c r="AB19" s="49">
        <f t="shared" si="4"/>
        <v>657.07</v>
      </c>
      <c r="AC19" s="49"/>
      <c r="AD19" s="84">
        <v>657.07</v>
      </c>
      <c r="AE19" s="49"/>
      <c r="AF19" s="49"/>
      <c r="AG19" s="49"/>
      <c r="AH19" s="49"/>
      <c r="AI19" s="49"/>
      <c r="AJ19" s="49"/>
      <c r="AK19" s="49"/>
      <c r="AL19" s="49"/>
      <c r="AM19" s="49"/>
      <c r="AN19" s="87"/>
    </row>
    <row r="20" ht="22.95" customHeight="1" spans="1:40">
      <c r="A20" s="83"/>
      <c r="B20" s="46">
        <v>302</v>
      </c>
      <c r="C20" s="72" t="s">
        <v>109</v>
      </c>
      <c r="D20" s="46"/>
      <c r="E20" s="46" t="s">
        <v>186</v>
      </c>
      <c r="F20" s="49">
        <f t="shared" si="0"/>
        <v>33.5</v>
      </c>
      <c r="G20" s="49">
        <f t="shared" si="1"/>
        <v>33.5</v>
      </c>
      <c r="H20" s="49">
        <f t="shared" si="2"/>
        <v>33.5</v>
      </c>
      <c r="I20" s="84">
        <v>30</v>
      </c>
      <c r="J20" s="84">
        <v>3.5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>
        <f t="shared" si="3"/>
        <v>0</v>
      </c>
      <c r="AB20" s="49">
        <f t="shared" si="4"/>
        <v>0</v>
      </c>
      <c r="AC20" s="49"/>
      <c r="AD20" s="84"/>
      <c r="AE20" s="49"/>
      <c r="AF20" s="49"/>
      <c r="AG20" s="49"/>
      <c r="AH20" s="49"/>
      <c r="AI20" s="49"/>
      <c r="AJ20" s="49"/>
      <c r="AK20" s="49"/>
      <c r="AL20" s="49"/>
      <c r="AM20" s="49"/>
      <c r="AN20" s="87"/>
    </row>
    <row r="21" ht="22.95" customHeight="1" spans="1:40">
      <c r="A21" s="83"/>
      <c r="B21" s="46">
        <v>302</v>
      </c>
      <c r="C21" s="72" t="s">
        <v>110</v>
      </c>
      <c r="D21" s="46"/>
      <c r="E21" s="46" t="s">
        <v>187</v>
      </c>
      <c r="F21" s="49">
        <f t="shared" si="0"/>
        <v>2</v>
      </c>
      <c r="G21" s="49">
        <f t="shared" si="1"/>
        <v>2</v>
      </c>
      <c r="H21" s="49">
        <f t="shared" si="2"/>
        <v>2</v>
      </c>
      <c r="I21" s="84">
        <v>2</v>
      </c>
      <c r="J21" s="84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>
        <f t="shared" si="3"/>
        <v>0</v>
      </c>
      <c r="AB21" s="49">
        <f t="shared" si="4"/>
        <v>0</v>
      </c>
      <c r="AC21" s="49"/>
      <c r="AD21" s="84"/>
      <c r="AE21" s="49"/>
      <c r="AF21" s="49"/>
      <c r="AG21" s="49"/>
      <c r="AH21" s="49"/>
      <c r="AI21" s="49"/>
      <c r="AJ21" s="49"/>
      <c r="AK21" s="49"/>
      <c r="AL21" s="49"/>
      <c r="AM21" s="49"/>
      <c r="AN21" s="87"/>
    </row>
    <row r="22" ht="22.95" customHeight="1" spans="1:40">
      <c r="A22" s="83"/>
      <c r="B22" s="46">
        <v>302</v>
      </c>
      <c r="C22" s="72" t="s">
        <v>108</v>
      </c>
      <c r="D22" s="46"/>
      <c r="E22" s="46" t="s">
        <v>188</v>
      </c>
      <c r="F22" s="49">
        <f t="shared" si="0"/>
        <v>3</v>
      </c>
      <c r="G22" s="49">
        <f t="shared" si="1"/>
        <v>3</v>
      </c>
      <c r="H22" s="49">
        <f t="shared" si="2"/>
        <v>3</v>
      </c>
      <c r="I22" s="84">
        <v>3</v>
      </c>
      <c r="J22" s="84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>
        <f t="shared" si="3"/>
        <v>0</v>
      </c>
      <c r="AB22" s="49">
        <f t="shared" si="4"/>
        <v>0</v>
      </c>
      <c r="AC22" s="49"/>
      <c r="AD22" s="84"/>
      <c r="AE22" s="49"/>
      <c r="AF22" s="49"/>
      <c r="AG22" s="49"/>
      <c r="AH22" s="49"/>
      <c r="AI22" s="49"/>
      <c r="AJ22" s="49"/>
      <c r="AK22" s="49"/>
      <c r="AL22" s="49"/>
      <c r="AM22" s="49"/>
      <c r="AN22" s="87"/>
    </row>
    <row r="23" ht="22.95" customHeight="1" spans="1:40">
      <c r="A23" s="83"/>
      <c r="B23" s="46">
        <v>302</v>
      </c>
      <c r="C23" s="72" t="s">
        <v>112</v>
      </c>
      <c r="D23" s="46"/>
      <c r="E23" s="46" t="s">
        <v>189</v>
      </c>
      <c r="F23" s="49">
        <f t="shared" si="0"/>
        <v>10.83</v>
      </c>
      <c r="G23" s="49">
        <f t="shared" si="1"/>
        <v>10.83</v>
      </c>
      <c r="H23" s="49">
        <f t="shared" si="2"/>
        <v>10.83</v>
      </c>
      <c r="I23" s="84">
        <v>10.83</v>
      </c>
      <c r="J23" s="84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>
        <f t="shared" si="3"/>
        <v>0</v>
      </c>
      <c r="AB23" s="49">
        <f t="shared" si="4"/>
        <v>0</v>
      </c>
      <c r="AC23" s="49"/>
      <c r="AD23" s="84"/>
      <c r="AE23" s="49"/>
      <c r="AF23" s="49"/>
      <c r="AG23" s="49"/>
      <c r="AH23" s="49"/>
      <c r="AI23" s="49"/>
      <c r="AJ23" s="49"/>
      <c r="AK23" s="49"/>
      <c r="AL23" s="49"/>
      <c r="AM23" s="49"/>
      <c r="AN23" s="87"/>
    </row>
    <row r="24" ht="22.95" customHeight="1" spans="1:40">
      <c r="A24" s="83"/>
      <c r="B24" s="46">
        <v>302</v>
      </c>
      <c r="C24" s="72" t="s">
        <v>190</v>
      </c>
      <c r="D24" s="46"/>
      <c r="E24" s="46" t="s">
        <v>191</v>
      </c>
      <c r="F24" s="49">
        <f t="shared" si="0"/>
        <v>1.08</v>
      </c>
      <c r="G24" s="49">
        <f t="shared" si="1"/>
        <v>1.08</v>
      </c>
      <c r="H24" s="49">
        <f t="shared" si="2"/>
        <v>1.08</v>
      </c>
      <c r="I24" s="84">
        <v>1.08</v>
      </c>
      <c r="J24" s="84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>
        <f t="shared" si="3"/>
        <v>0</v>
      </c>
      <c r="AB24" s="49">
        <f t="shared" si="4"/>
        <v>0</v>
      </c>
      <c r="AC24" s="49"/>
      <c r="AD24" s="84"/>
      <c r="AE24" s="49"/>
      <c r="AF24" s="49"/>
      <c r="AG24" s="49"/>
      <c r="AH24" s="49"/>
      <c r="AI24" s="49"/>
      <c r="AJ24" s="49"/>
      <c r="AK24" s="49"/>
      <c r="AL24" s="49"/>
      <c r="AM24" s="49"/>
      <c r="AN24" s="87"/>
    </row>
    <row r="25" ht="22.95" customHeight="1" spans="1:40">
      <c r="A25" s="83"/>
      <c r="B25" s="46">
        <v>302</v>
      </c>
      <c r="C25" s="72" t="s">
        <v>176</v>
      </c>
      <c r="D25" s="46"/>
      <c r="E25" s="46" t="s">
        <v>192</v>
      </c>
      <c r="F25" s="49">
        <f t="shared" si="0"/>
        <v>19.17</v>
      </c>
      <c r="G25" s="49">
        <f t="shared" si="1"/>
        <v>19.17</v>
      </c>
      <c r="H25" s="49">
        <f t="shared" si="2"/>
        <v>19.17</v>
      </c>
      <c r="I25" s="84">
        <v>19.17</v>
      </c>
      <c r="J25" s="84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>
        <f t="shared" si="3"/>
        <v>0</v>
      </c>
      <c r="AB25" s="49">
        <f t="shared" si="4"/>
        <v>0</v>
      </c>
      <c r="AC25" s="49"/>
      <c r="AD25" s="84"/>
      <c r="AE25" s="49"/>
      <c r="AF25" s="49"/>
      <c r="AG25" s="49"/>
      <c r="AH25" s="49"/>
      <c r="AI25" s="49"/>
      <c r="AJ25" s="49"/>
      <c r="AK25" s="49"/>
      <c r="AL25" s="49"/>
      <c r="AM25" s="49"/>
      <c r="AN25" s="87"/>
    </row>
    <row r="26" ht="22.95" customHeight="1" spans="1:40">
      <c r="A26" s="83"/>
      <c r="B26" s="46">
        <v>302</v>
      </c>
      <c r="C26" s="72" t="s">
        <v>114</v>
      </c>
      <c r="D26" s="46"/>
      <c r="E26" s="46" t="s">
        <v>193</v>
      </c>
      <c r="F26" s="49">
        <f t="shared" si="0"/>
        <v>6</v>
      </c>
      <c r="G26" s="49">
        <f t="shared" si="1"/>
        <v>6</v>
      </c>
      <c r="H26" s="49">
        <f t="shared" si="2"/>
        <v>6</v>
      </c>
      <c r="I26" s="84">
        <v>3</v>
      </c>
      <c r="J26" s="84">
        <v>3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>
        <f t="shared" si="3"/>
        <v>0</v>
      </c>
      <c r="AB26" s="49">
        <f t="shared" si="4"/>
        <v>0</v>
      </c>
      <c r="AC26" s="49"/>
      <c r="AD26" s="84"/>
      <c r="AE26" s="49"/>
      <c r="AF26" s="49"/>
      <c r="AG26" s="49"/>
      <c r="AH26" s="49"/>
      <c r="AI26" s="49"/>
      <c r="AJ26" s="49"/>
      <c r="AK26" s="49"/>
      <c r="AL26" s="49"/>
      <c r="AM26" s="49"/>
      <c r="AN26" s="87"/>
    </row>
    <row r="27" ht="22.95" customHeight="1" spans="1:40">
      <c r="A27" s="83"/>
      <c r="B27" s="46">
        <v>302</v>
      </c>
      <c r="C27" s="72" t="s">
        <v>194</v>
      </c>
      <c r="D27" s="46"/>
      <c r="E27" s="46" t="s">
        <v>195</v>
      </c>
      <c r="F27" s="49">
        <f t="shared" si="0"/>
        <v>15</v>
      </c>
      <c r="G27" s="49">
        <f t="shared" si="1"/>
        <v>5</v>
      </c>
      <c r="H27" s="49">
        <f t="shared" si="2"/>
        <v>5</v>
      </c>
      <c r="I27" s="84">
        <v>3</v>
      </c>
      <c r="J27" s="84">
        <v>2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>
        <f t="shared" si="3"/>
        <v>10</v>
      </c>
      <c r="AB27" s="49">
        <f t="shared" si="4"/>
        <v>10</v>
      </c>
      <c r="AC27" s="49"/>
      <c r="AD27" s="84">
        <v>10</v>
      </c>
      <c r="AE27" s="49"/>
      <c r="AF27" s="49"/>
      <c r="AG27" s="49"/>
      <c r="AH27" s="49"/>
      <c r="AI27" s="49"/>
      <c r="AJ27" s="49"/>
      <c r="AK27" s="49"/>
      <c r="AL27" s="49"/>
      <c r="AM27" s="49"/>
      <c r="AN27" s="87"/>
    </row>
    <row r="28" ht="22.95" customHeight="1" spans="1:40">
      <c r="A28" s="83"/>
      <c r="B28" s="46">
        <v>302</v>
      </c>
      <c r="C28" s="72" t="s">
        <v>196</v>
      </c>
      <c r="D28" s="46"/>
      <c r="E28" s="46" t="s">
        <v>197</v>
      </c>
      <c r="F28" s="49">
        <f t="shared" si="0"/>
        <v>10</v>
      </c>
      <c r="G28" s="49">
        <f t="shared" si="1"/>
        <v>10</v>
      </c>
      <c r="H28" s="49">
        <f t="shared" si="2"/>
        <v>10</v>
      </c>
      <c r="I28" s="84">
        <v>10</v>
      </c>
      <c r="J28" s="84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>
        <f t="shared" si="3"/>
        <v>0</v>
      </c>
      <c r="AB28" s="49">
        <f t="shared" si="4"/>
        <v>0</v>
      </c>
      <c r="AC28" s="49"/>
      <c r="AD28" s="84"/>
      <c r="AE28" s="49"/>
      <c r="AF28" s="49"/>
      <c r="AG28" s="49"/>
      <c r="AH28" s="49"/>
      <c r="AI28" s="49"/>
      <c r="AJ28" s="49"/>
      <c r="AK28" s="49"/>
      <c r="AL28" s="49"/>
      <c r="AM28" s="49"/>
      <c r="AN28" s="87"/>
    </row>
    <row r="29" ht="22.95" customHeight="1" spans="1:40">
      <c r="A29" s="83"/>
      <c r="B29" s="46">
        <v>302</v>
      </c>
      <c r="C29" s="72" t="s">
        <v>198</v>
      </c>
      <c r="D29" s="46"/>
      <c r="E29" s="46" t="s">
        <v>199</v>
      </c>
      <c r="F29" s="49">
        <f t="shared" si="0"/>
        <v>9.09</v>
      </c>
      <c r="G29" s="49">
        <f t="shared" si="1"/>
        <v>7.46</v>
      </c>
      <c r="H29" s="49">
        <f t="shared" si="2"/>
        <v>7.46</v>
      </c>
      <c r="I29" s="84">
        <v>5.46</v>
      </c>
      <c r="J29" s="84">
        <v>2</v>
      </c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>
        <f t="shared" si="3"/>
        <v>1.63</v>
      </c>
      <c r="AB29" s="49">
        <f t="shared" si="4"/>
        <v>1.63</v>
      </c>
      <c r="AC29" s="49"/>
      <c r="AD29" s="84">
        <v>1.63</v>
      </c>
      <c r="AE29" s="49"/>
      <c r="AF29" s="49"/>
      <c r="AG29" s="49"/>
      <c r="AH29" s="49"/>
      <c r="AI29" s="49"/>
      <c r="AJ29" s="49"/>
      <c r="AK29" s="49"/>
      <c r="AL29" s="49"/>
      <c r="AM29" s="49"/>
      <c r="AN29" s="87"/>
    </row>
    <row r="30" ht="22.95" customHeight="1" spans="1:40">
      <c r="A30" s="83"/>
      <c r="B30" s="46">
        <v>302</v>
      </c>
      <c r="C30" s="72" t="s">
        <v>200</v>
      </c>
      <c r="D30" s="46"/>
      <c r="E30" s="46" t="s">
        <v>201</v>
      </c>
      <c r="F30" s="49">
        <f t="shared" si="0"/>
        <v>3.96</v>
      </c>
      <c r="G30" s="49">
        <f t="shared" si="1"/>
        <v>3.96</v>
      </c>
      <c r="H30" s="49">
        <f t="shared" si="2"/>
        <v>3.96</v>
      </c>
      <c r="I30" s="84">
        <v>3.96</v>
      </c>
      <c r="J30" s="84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>
        <f t="shared" si="3"/>
        <v>0</v>
      </c>
      <c r="AB30" s="49">
        <f t="shared" si="4"/>
        <v>0</v>
      </c>
      <c r="AC30" s="49"/>
      <c r="AD30" s="84"/>
      <c r="AE30" s="49"/>
      <c r="AF30" s="49"/>
      <c r="AG30" s="49"/>
      <c r="AH30" s="49"/>
      <c r="AI30" s="49"/>
      <c r="AJ30" s="49"/>
      <c r="AK30" s="49"/>
      <c r="AL30" s="49"/>
      <c r="AM30" s="49"/>
      <c r="AN30" s="87"/>
    </row>
    <row r="31" ht="22.95" customHeight="1" spans="1:40">
      <c r="A31" s="83"/>
      <c r="B31" s="46">
        <v>302</v>
      </c>
      <c r="C31" s="72" t="s">
        <v>202</v>
      </c>
      <c r="D31" s="46"/>
      <c r="E31" s="46" t="s">
        <v>203</v>
      </c>
      <c r="F31" s="49">
        <f t="shared" si="0"/>
        <v>76.64</v>
      </c>
      <c r="G31" s="49">
        <f t="shared" si="1"/>
        <v>73.07</v>
      </c>
      <c r="H31" s="49">
        <f t="shared" si="2"/>
        <v>73.07</v>
      </c>
      <c r="I31" s="84">
        <v>43.57</v>
      </c>
      <c r="J31" s="84">
        <v>29.5</v>
      </c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>
        <f t="shared" si="3"/>
        <v>3.57</v>
      </c>
      <c r="AB31" s="49">
        <f t="shared" si="4"/>
        <v>3.57</v>
      </c>
      <c r="AC31" s="49"/>
      <c r="AD31" s="84">
        <v>3.57</v>
      </c>
      <c r="AE31" s="49"/>
      <c r="AF31" s="49"/>
      <c r="AG31" s="49"/>
      <c r="AH31" s="49"/>
      <c r="AI31" s="49"/>
      <c r="AJ31" s="49"/>
      <c r="AK31" s="49"/>
      <c r="AL31" s="49"/>
      <c r="AM31" s="49"/>
      <c r="AN31" s="87"/>
    </row>
    <row r="32" ht="22.95" customHeight="1" spans="1:40">
      <c r="A32" s="83"/>
      <c r="B32" s="46">
        <v>302</v>
      </c>
      <c r="C32" s="72" t="s">
        <v>204</v>
      </c>
      <c r="D32" s="46"/>
      <c r="E32" s="46" t="s">
        <v>205</v>
      </c>
      <c r="F32" s="49">
        <f t="shared" si="0"/>
        <v>5</v>
      </c>
      <c r="G32" s="49">
        <f t="shared" si="1"/>
        <v>5</v>
      </c>
      <c r="H32" s="49">
        <f t="shared" si="2"/>
        <v>5</v>
      </c>
      <c r="I32" s="84">
        <v>5</v>
      </c>
      <c r="J32" s="84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>
        <f t="shared" si="3"/>
        <v>0</v>
      </c>
      <c r="AB32" s="49">
        <f t="shared" si="4"/>
        <v>0</v>
      </c>
      <c r="AC32" s="49"/>
      <c r="AD32" s="84"/>
      <c r="AE32" s="49"/>
      <c r="AF32" s="49"/>
      <c r="AG32" s="49"/>
      <c r="AH32" s="49"/>
      <c r="AI32" s="49"/>
      <c r="AJ32" s="49"/>
      <c r="AK32" s="49"/>
      <c r="AL32" s="49"/>
      <c r="AM32" s="49"/>
      <c r="AN32" s="87"/>
    </row>
    <row r="33" ht="22.95" customHeight="1" spans="1:40">
      <c r="A33" s="83"/>
      <c r="B33" s="46">
        <v>302</v>
      </c>
      <c r="C33" s="72" t="s">
        <v>206</v>
      </c>
      <c r="D33" s="46"/>
      <c r="E33" s="46" t="s">
        <v>207</v>
      </c>
      <c r="F33" s="49">
        <f t="shared" si="0"/>
        <v>9.96</v>
      </c>
      <c r="G33" s="49">
        <f t="shared" si="1"/>
        <v>9.96</v>
      </c>
      <c r="H33" s="49">
        <f t="shared" si="2"/>
        <v>9.96</v>
      </c>
      <c r="I33" s="84">
        <v>9.96</v>
      </c>
      <c r="J33" s="84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>
        <f t="shared" si="3"/>
        <v>0</v>
      </c>
      <c r="AB33" s="49">
        <f t="shared" si="4"/>
        <v>0</v>
      </c>
      <c r="AC33" s="49"/>
      <c r="AD33" s="84"/>
      <c r="AE33" s="49"/>
      <c r="AF33" s="49"/>
      <c r="AG33" s="49"/>
      <c r="AH33" s="49"/>
      <c r="AI33" s="49"/>
      <c r="AJ33" s="49"/>
      <c r="AK33" s="49"/>
      <c r="AL33" s="49"/>
      <c r="AM33" s="49"/>
      <c r="AN33" s="87"/>
    </row>
    <row r="34" ht="22.95" customHeight="1" spans="1:40">
      <c r="A34" s="83"/>
      <c r="B34" s="46">
        <v>302</v>
      </c>
      <c r="C34" s="72" t="s">
        <v>208</v>
      </c>
      <c r="D34" s="46"/>
      <c r="E34" s="46" t="s">
        <v>209</v>
      </c>
      <c r="F34" s="49">
        <f t="shared" si="0"/>
        <v>10.92</v>
      </c>
      <c r="G34" s="49">
        <f t="shared" si="1"/>
        <v>10.92</v>
      </c>
      <c r="H34" s="49">
        <f t="shared" si="2"/>
        <v>10.92</v>
      </c>
      <c r="I34" s="84">
        <v>10.92</v>
      </c>
      <c r="J34" s="84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>
        <f t="shared" si="3"/>
        <v>0</v>
      </c>
      <c r="AB34" s="49">
        <f t="shared" si="4"/>
        <v>0</v>
      </c>
      <c r="AC34" s="49"/>
      <c r="AD34" s="84"/>
      <c r="AE34" s="49"/>
      <c r="AF34" s="49"/>
      <c r="AG34" s="49"/>
      <c r="AH34" s="49"/>
      <c r="AI34" s="49"/>
      <c r="AJ34" s="49"/>
      <c r="AK34" s="49"/>
      <c r="AL34" s="49"/>
      <c r="AM34" s="49"/>
      <c r="AN34" s="87"/>
    </row>
    <row r="35" ht="22.95" customHeight="1" spans="1:40">
      <c r="A35" s="83"/>
      <c r="B35" s="46">
        <v>302</v>
      </c>
      <c r="C35" s="72" t="s">
        <v>210</v>
      </c>
      <c r="D35" s="46"/>
      <c r="E35" s="46" t="s">
        <v>211</v>
      </c>
      <c r="F35" s="49">
        <f t="shared" si="0"/>
        <v>35.6</v>
      </c>
      <c r="G35" s="49">
        <f t="shared" si="1"/>
        <v>35.6</v>
      </c>
      <c r="H35" s="49">
        <f t="shared" si="2"/>
        <v>35.6</v>
      </c>
      <c r="I35" s="84">
        <v>35.6</v>
      </c>
      <c r="J35" s="84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>
        <f t="shared" si="3"/>
        <v>0</v>
      </c>
      <c r="AB35" s="49">
        <f t="shared" si="4"/>
        <v>0</v>
      </c>
      <c r="AC35" s="49"/>
      <c r="AD35" s="84"/>
      <c r="AE35" s="49"/>
      <c r="AF35" s="49"/>
      <c r="AG35" s="49"/>
      <c r="AH35" s="49"/>
      <c r="AI35" s="49"/>
      <c r="AJ35" s="49"/>
      <c r="AK35" s="49"/>
      <c r="AL35" s="49"/>
      <c r="AM35" s="49"/>
      <c r="AN35" s="87"/>
    </row>
    <row r="36" ht="22.95" customHeight="1" spans="1:40">
      <c r="A36" s="83"/>
      <c r="B36" s="46">
        <v>302</v>
      </c>
      <c r="C36" s="72" t="s">
        <v>212</v>
      </c>
      <c r="D36" s="46"/>
      <c r="E36" s="46" t="s">
        <v>213</v>
      </c>
      <c r="F36" s="49">
        <f t="shared" si="0"/>
        <v>0.41</v>
      </c>
      <c r="G36" s="49">
        <f t="shared" si="1"/>
        <v>0</v>
      </c>
      <c r="H36" s="49">
        <f t="shared" si="2"/>
        <v>0</v>
      </c>
      <c r="I36" s="84"/>
      <c r="J36" s="84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>
        <f t="shared" si="3"/>
        <v>0.41</v>
      </c>
      <c r="AB36" s="49">
        <f t="shared" si="4"/>
        <v>0.41</v>
      </c>
      <c r="AC36" s="49"/>
      <c r="AD36" s="84">
        <v>0.41</v>
      </c>
      <c r="AE36" s="49"/>
      <c r="AF36" s="49"/>
      <c r="AG36" s="49"/>
      <c r="AH36" s="49"/>
      <c r="AI36" s="49"/>
      <c r="AJ36" s="49"/>
      <c r="AK36" s="49"/>
      <c r="AL36" s="49"/>
      <c r="AM36" s="49"/>
      <c r="AN36" s="87"/>
    </row>
    <row r="37" ht="22.95" customHeight="1" spans="1:40">
      <c r="A37" s="83"/>
      <c r="B37" s="46">
        <v>302</v>
      </c>
      <c r="C37" s="72" t="s">
        <v>113</v>
      </c>
      <c r="D37" s="50"/>
      <c r="E37" s="46" t="s">
        <v>214</v>
      </c>
      <c r="F37" s="49">
        <f t="shared" si="0"/>
        <v>692.49</v>
      </c>
      <c r="G37" s="49">
        <f t="shared" si="1"/>
        <v>51.03</v>
      </c>
      <c r="H37" s="49">
        <f t="shared" si="2"/>
        <v>51.03</v>
      </c>
      <c r="I37" s="84">
        <v>46.03</v>
      </c>
      <c r="J37" s="84">
        <v>5</v>
      </c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49"/>
      <c r="AA37" s="49">
        <f t="shared" si="3"/>
        <v>641.46</v>
      </c>
      <c r="AB37" s="49">
        <f t="shared" si="4"/>
        <v>641.46</v>
      </c>
      <c r="AC37" s="51"/>
      <c r="AD37" s="84">
        <v>641.46</v>
      </c>
      <c r="AE37" s="49"/>
      <c r="AF37" s="51"/>
      <c r="AG37" s="51"/>
      <c r="AH37" s="51"/>
      <c r="AI37" s="51"/>
      <c r="AJ37" s="51"/>
      <c r="AK37" s="51"/>
      <c r="AL37" s="51"/>
      <c r="AM37" s="51"/>
      <c r="AN37" s="87"/>
    </row>
    <row r="38" ht="22.95" customHeight="1" spans="1:40">
      <c r="A38" s="83"/>
      <c r="B38" s="50" t="s">
        <v>215</v>
      </c>
      <c r="C38" s="72"/>
      <c r="D38" s="50" t="s">
        <v>1</v>
      </c>
      <c r="E38" s="46" t="s">
        <v>216</v>
      </c>
      <c r="F38" s="49">
        <f t="shared" si="0"/>
        <v>22.89</v>
      </c>
      <c r="G38" s="49">
        <f t="shared" si="1"/>
        <v>22.89</v>
      </c>
      <c r="H38" s="49">
        <f t="shared" si="2"/>
        <v>22.89</v>
      </c>
      <c r="I38" s="84">
        <v>17.89</v>
      </c>
      <c r="J38" s="85">
        <v>5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49">
        <f t="shared" si="3"/>
        <v>0</v>
      </c>
      <c r="AB38" s="49">
        <f t="shared" si="4"/>
        <v>0</v>
      </c>
      <c r="AC38" s="51"/>
      <c r="AD38" s="85"/>
      <c r="AE38" s="49"/>
      <c r="AF38" s="51"/>
      <c r="AG38" s="51"/>
      <c r="AH38" s="51"/>
      <c r="AI38" s="51"/>
      <c r="AJ38" s="51"/>
      <c r="AK38" s="51"/>
      <c r="AL38" s="51"/>
      <c r="AM38" s="51"/>
      <c r="AN38" s="87"/>
    </row>
    <row r="39" ht="22.95" customHeight="1" spans="1:40">
      <c r="A39" s="83"/>
      <c r="B39" s="46">
        <v>303</v>
      </c>
      <c r="C39" s="72" t="s">
        <v>108</v>
      </c>
      <c r="D39" s="50" t="s">
        <v>1</v>
      </c>
      <c r="E39" s="46" t="s">
        <v>217</v>
      </c>
      <c r="F39" s="49">
        <f t="shared" si="0"/>
        <v>3.41</v>
      </c>
      <c r="G39" s="49">
        <f t="shared" si="1"/>
        <v>3.41</v>
      </c>
      <c r="H39" s="49">
        <f t="shared" si="2"/>
        <v>3.41</v>
      </c>
      <c r="I39" s="84">
        <v>3.41</v>
      </c>
      <c r="J39" s="85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49">
        <f t="shared" si="3"/>
        <v>0</v>
      </c>
      <c r="AB39" s="49">
        <f t="shared" si="4"/>
        <v>0</v>
      </c>
      <c r="AC39" s="51"/>
      <c r="AD39" s="85"/>
      <c r="AE39" s="49"/>
      <c r="AF39" s="51"/>
      <c r="AG39" s="51"/>
      <c r="AH39" s="51"/>
      <c r="AI39" s="51"/>
      <c r="AJ39" s="51"/>
      <c r="AK39" s="51"/>
      <c r="AL39" s="51"/>
      <c r="AM39" s="51"/>
      <c r="AN39" s="87"/>
    </row>
    <row r="40" ht="22.95" customHeight="1" spans="1:40">
      <c r="A40" s="83"/>
      <c r="B40" s="46">
        <v>303</v>
      </c>
      <c r="C40" s="72" t="s">
        <v>113</v>
      </c>
      <c r="D40" s="50" t="s">
        <v>1</v>
      </c>
      <c r="E40" s="46" t="s">
        <v>218</v>
      </c>
      <c r="F40" s="49">
        <f t="shared" si="0"/>
        <v>19.48</v>
      </c>
      <c r="G40" s="49">
        <f t="shared" si="1"/>
        <v>19.48</v>
      </c>
      <c r="H40" s="49">
        <f t="shared" si="2"/>
        <v>19.48</v>
      </c>
      <c r="I40" s="84">
        <v>14.48</v>
      </c>
      <c r="J40" s="97">
        <v>5</v>
      </c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49">
        <f t="shared" si="3"/>
        <v>0</v>
      </c>
      <c r="AB40" s="49">
        <f t="shared" si="4"/>
        <v>0</v>
      </c>
      <c r="AC40" s="51"/>
      <c r="AD40" s="97"/>
      <c r="AE40" s="49"/>
      <c r="AF40" s="51"/>
      <c r="AG40" s="51"/>
      <c r="AH40" s="51"/>
      <c r="AI40" s="51"/>
      <c r="AJ40" s="51"/>
      <c r="AK40" s="51"/>
      <c r="AL40" s="51"/>
      <c r="AM40" s="51"/>
      <c r="AN40" s="87"/>
    </row>
    <row r="41" ht="22.95" customHeight="1" spans="1:40">
      <c r="A41" s="83"/>
      <c r="B41" s="46">
        <v>310</v>
      </c>
      <c r="C41" s="72"/>
      <c r="D41" s="50"/>
      <c r="E41" s="46" t="s">
        <v>219</v>
      </c>
      <c r="F41" s="49">
        <f t="shared" si="0"/>
        <v>72.69</v>
      </c>
      <c r="G41" s="49">
        <f t="shared" si="1"/>
        <v>0</v>
      </c>
      <c r="H41" s="49">
        <f t="shared" si="2"/>
        <v>0</v>
      </c>
      <c r="I41" s="51"/>
      <c r="J41" s="97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49">
        <f t="shared" si="3"/>
        <v>72.69</v>
      </c>
      <c r="AB41" s="49">
        <f t="shared" si="4"/>
        <v>72.69</v>
      </c>
      <c r="AC41" s="51"/>
      <c r="AD41" s="97">
        <f>AD42+AD43+AD44</f>
        <v>72.69</v>
      </c>
      <c r="AE41" s="49"/>
      <c r="AF41" s="51"/>
      <c r="AG41" s="51"/>
      <c r="AH41" s="51"/>
      <c r="AI41" s="51"/>
      <c r="AJ41" s="51"/>
      <c r="AK41" s="51"/>
      <c r="AL41" s="51"/>
      <c r="AM41" s="51"/>
      <c r="AN41" s="87"/>
    </row>
    <row r="42" ht="22.95" customHeight="1" spans="1:40">
      <c r="A42" s="83"/>
      <c r="B42" s="46">
        <v>310</v>
      </c>
      <c r="C42" s="72" t="s">
        <v>110</v>
      </c>
      <c r="D42" s="50"/>
      <c r="E42" s="46" t="s">
        <v>220</v>
      </c>
      <c r="F42" s="49">
        <f t="shared" si="0"/>
        <v>8.69</v>
      </c>
      <c r="G42" s="49">
        <f t="shared" si="1"/>
        <v>0</v>
      </c>
      <c r="H42" s="49">
        <f t="shared" si="2"/>
        <v>0</v>
      </c>
      <c r="I42" s="51"/>
      <c r="J42" s="97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49">
        <f t="shared" si="3"/>
        <v>8.69</v>
      </c>
      <c r="AB42" s="49">
        <f t="shared" si="4"/>
        <v>8.69</v>
      </c>
      <c r="AC42" s="51"/>
      <c r="AD42" s="97">
        <v>8.69</v>
      </c>
      <c r="AE42" s="49"/>
      <c r="AF42" s="51"/>
      <c r="AG42" s="51"/>
      <c r="AH42" s="51"/>
      <c r="AI42" s="51"/>
      <c r="AJ42" s="51"/>
      <c r="AK42" s="51"/>
      <c r="AL42" s="51"/>
      <c r="AM42" s="51"/>
      <c r="AN42" s="87"/>
    </row>
    <row r="43" ht="22.95" customHeight="1" spans="1:40">
      <c r="A43" s="83"/>
      <c r="B43" s="46">
        <v>310</v>
      </c>
      <c r="C43" s="72" t="s">
        <v>194</v>
      </c>
      <c r="D43" s="50"/>
      <c r="E43" s="46" t="s">
        <v>221</v>
      </c>
      <c r="F43" s="49">
        <f t="shared" si="0"/>
        <v>59</v>
      </c>
      <c r="G43" s="49">
        <f t="shared" si="1"/>
        <v>0</v>
      </c>
      <c r="H43" s="49">
        <f t="shared" si="2"/>
        <v>0</v>
      </c>
      <c r="I43" s="51"/>
      <c r="J43" s="97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49">
        <f t="shared" si="3"/>
        <v>59</v>
      </c>
      <c r="AB43" s="49">
        <f t="shared" si="4"/>
        <v>59</v>
      </c>
      <c r="AC43" s="51"/>
      <c r="AD43" s="97">
        <v>59</v>
      </c>
      <c r="AE43" s="49"/>
      <c r="AF43" s="51"/>
      <c r="AG43" s="51"/>
      <c r="AH43" s="51"/>
      <c r="AI43" s="51"/>
      <c r="AJ43" s="51"/>
      <c r="AK43" s="51"/>
      <c r="AL43" s="51"/>
      <c r="AM43" s="51"/>
      <c r="AN43" s="87"/>
    </row>
    <row r="44" ht="22.95" customHeight="1" spans="1:40">
      <c r="A44" s="83"/>
      <c r="B44" s="46">
        <v>310</v>
      </c>
      <c r="C44" s="72" t="s">
        <v>113</v>
      </c>
      <c r="D44" s="50"/>
      <c r="E44" s="46" t="s">
        <v>222</v>
      </c>
      <c r="F44" s="49">
        <f t="shared" si="0"/>
        <v>5</v>
      </c>
      <c r="G44" s="49">
        <f t="shared" si="1"/>
        <v>0</v>
      </c>
      <c r="H44" s="49">
        <f t="shared" si="2"/>
        <v>0</v>
      </c>
      <c r="I44" s="51"/>
      <c r="J44" s="97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49">
        <f t="shared" si="3"/>
        <v>5</v>
      </c>
      <c r="AB44" s="49">
        <f t="shared" si="4"/>
        <v>5</v>
      </c>
      <c r="AC44" s="51"/>
      <c r="AD44" s="97">
        <v>5</v>
      </c>
      <c r="AE44" s="49"/>
      <c r="AF44" s="51"/>
      <c r="AG44" s="51"/>
      <c r="AH44" s="51"/>
      <c r="AI44" s="51"/>
      <c r="AJ44" s="51"/>
      <c r="AK44" s="51"/>
      <c r="AL44" s="51"/>
      <c r="AM44" s="51"/>
      <c r="AN44" s="87"/>
    </row>
    <row r="45" ht="9.75" customHeight="1" spans="1:40">
      <c r="A45" s="75"/>
      <c r="B45" s="75"/>
      <c r="C45" s="75"/>
      <c r="D45" s="93"/>
      <c r="E45" s="75"/>
      <c r="F45" s="75"/>
      <c r="G45" s="75"/>
      <c r="H45" s="75"/>
      <c r="I45" s="75"/>
      <c r="J45" s="98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10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view="pageBreakPreview" zoomScale="60" zoomScaleNormal="100" workbookViewId="0">
      <pane ySplit="6" topLeftCell="A7" activePane="bottomLeft" state="frozen"/>
      <selection/>
      <selection pane="bottomLeft" activeCell="B18" sqref="B18:D18"/>
    </sheetView>
  </sheetViews>
  <sheetFormatPr defaultColWidth="10" defaultRowHeight="13.5"/>
  <cols>
    <col min="1" max="1" width="1.44166666666667" style="62" customWidth="1"/>
    <col min="2" max="4" width="6.10833333333333" style="62" customWidth="1"/>
    <col min="5" max="5" width="16.8833333333333" style="62" customWidth="1"/>
    <col min="6" max="6" width="41" style="62" customWidth="1"/>
    <col min="7" max="7" width="16.3333333333333" style="62" customWidth="1"/>
    <col min="8" max="9" width="16.3333333333333" style="77" customWidth="1"/>
    <col min="10" max="10" width="1.44166666666667" style="62" customWidth="1"/>
    <col min="11" max="12" width="9.775" style="62" customWidth="1"/>
    <col min="13" max="16384" width="10" style="62"/>
  </cols>
  <sheetData>
    <row r="1" ht="24.9" customHeight="1" spans="1:10">
      <c r="A1" s="63"/>
      <c r="B1" s="3" t="s">
        <v>223</v>
      </c>
      <c r="C1" s="3"/>
      <c r="D1" s="3"/>
      <c r="E1" s="64"/>
      <c r="F1" s="64"/>
      <c r="G1" s="65" t="s">
        <v>224</v>
      </c>
      <c r="H1" s="65"/>
      <c r="I1" s="65"/>
      <c r="J1" s="83"/>
    </row>
    <row r="2" ht="22.95" customHeight="1" spans="1:10">
      <c r="A2" s="63"/>
      <c r="B2" s="66" t="s">
        <v>225</v>
      </c>
      <c r="C2" s="66"/>
      <c r="D2" s="66"/>
      <c r="E2" s="66"/>
      <c r="F2" s="66"/>
      <c r="G2" s="66"/>
      <c r="H2" s="66"/>
      <c r="I2" s="66"/>
      <c r="J2" s="83" t="s">
        <v>1</v>
      </c>
    </row>
    <row r="3" ht="19.5" customHeight="1" spans="1:10">
      <c r="A3" s="67"/>
      <c r="B3" s="68" t="s">
        <v>5</v>
      </c>
      <c r="C3" s="68"/>
      <c r="D3" s="68"/>
      <c r="E3" s="68"/>
      <c r="F3" s="68"/>
      <c r="G3" s="67"/>
      <c r="I3" s="69" t="s">
        <v>6</v>
      </c>
      <c r="J3" s="89"/>
    </row>
    <row r="4" ht="24.45" customHeight="1" spans="1:10">
      <c r="A4" s="64"/>
      <c r="B4" s="46" t="s">
        <v>9</v>
      </c>
      <c r="C4" s="46"/>
      <c r="D4" s="46"/>
      <c r="E4" s="46"/>
      <c r="F4" s="46"/>
      <c r="G4" s="46" t="s">
        <v>60</v>
      </c>
      <c r="H4" s="61" t="s">
        <v>226</v>
      </c>
      <c r="I4" s="61" t="s">
        <v>164</v>
      </c>
      <c r="J4" s="64"/>
    </row>
    <row r="5" ht="24.45" customHeight="1" spans="1:10">
      <c r="A5" s="64"/>
      <c r="B5" s="46" t="s">
        <v>103</v>
      </c>
      <c r="C5" s="46"/>
      <c r="D5" s="46"/>
      <c r="E5" s="46" t="s">
        <v>71</v>
      </c>
      <c r="F5" s="46" t="s">
        <v>72</v>
      </c>
      <c r="G5" s="46"/>
      <c r="H5" s="61"/>
      <c r="I5" s="61"/>
      <c r="J5" s="64"/>
    </row>
    <row r="6" ht="24.45" customHeight="1" spans="1:10">
      <c r="A6" s="70"/>
      <c r="B6" s="46" t="s">
        <v>104</v>
      </c>
      <c r="C6" s="46" t="s">
        <v>105</v>
      </c>
      <c r="D6" s="46" t="s">
        <v>106</v>
      </c>
      <c r="E6" s="46"/>
      <c r="F6" s="46"/>
      <c r="G6" s="46"/>
      <c r="H6" s="61"/>
      <c r="I6" s="61"/>
      <c r="J6" s="90"/>
    </row>
    <row r="7" ht="22.95" customHeight="1" spans="1:10">
      <c r="A7" s="71"/>
      <c r="B7" s="46"/>
      <c r="C7" s="46"/>
      <c r="D7" s="46"/>
      <c r="E7" s="46"/>
      <c r="F7" s="46" t="s">
        <v>73</v>
      </c>
      <c r="G7" s="84">
        <f t="shared" ref="G7:I7" si="0">G8+G9+G10+G11+G12+G13+G14+G15+G16+G17+G18</f>
        <v>2437.81</v>
      </c>
      <c r="H7" s="84">
        <f t="shared" si="0"/>
        <v>1658.05</v>
      </c>
      <c r="I7" s="84">
        <f t="shared" si="0"/>
        <v>779.76</v>
      </c>
      <c r="J7" s="74"/>
    </row>
    <row r="8" ht="22.95" customHeight="1" spans="1:10">
      <c r="A8" s="71"/>
      <c r="B8" s="72" t="s">
        <v>107</v>
      </c>
      <c r="C8" s="72" t="s">
        <v>108</v>
      </c>
      <c r="D8" s="72" t="s">
        <v>109</v>
      </c>
      <c r="E8" s="46" t="s">
        <v>74</v>
      </c>
      <c r="F8" s="46" t="s">
        <v>77</v>
      </c>
      <c r="G8" s="84">
        <f>H8+I8</f>
        <v>1216.1</v>
      </c>
      <c r="H8" s="49">
        <v>1216.1</v>
      </c>
      <c r="I8" s="84"/>
      <c r="J8" s="74"/>
    </row>
    <row r="9" ht="22.95" customHeight="1" spans="1:10">
      <c r="A9" s="71"/>
      <c r="B9" s="72" t="s">
        <v>107</v>
      </c>
      <c r="C9" s="72" t="s">
        <v>108</v>
      </c>
      <c r="D9" s="72" t="s">
        <v>110</v>
      </c>
      <c r="E9" s="46" t="s">
        <v>74</v>
      </c>
      <c r="F9" s="46" t="s">
        <v>79</v>
      </c>
      <c r="G9" s="84">
        <f t="shared" ref="G9:G18" si="1">H9+I9</f>
        <v>774.76</v>
      </c>
      <c r="H9" s="88">
        <v>0</v>
      </c>
      <c r="I9" s="49">
        <v>774.76</v>
      </c>
      <c r="J9" s="74"/>
    </row>
    <row r="10" ht="22.95" customHeight="1" spans="1:10">
      <c r="A10" s="71"/>
      <c r="B10" s="72" t="s">
        <v>111</v>
      </c>
      <c r="C10" s="72" t="s">
        <v>108</v>
      </c>
      <c r="D10" s="72" t="s">
        <v>108</v>
      </c>
      <c r="E10" s="46" t="s">
        <v>74</v>
      </c>
      <c r="F10" s="46" t="s">
        <v>81</v>
      </c>
      <c r="G10" s="84">
        <f t="shared" si="1"/>
        <v>182.51</v>
      </c>
      <c r="H10" s="49">
        <v>182.51</v>
      </c>
      <c r="I10" s="84"/>
      <c r="J10" s="74"/>
    </row>
    <row r="11" ht="22.95" customHeight="1" spans="1:10">
      <c r="A11" s="71"/>
      <c r="B11" s="72" t="s">
        <v>111</v>
      </c>
      <c r="C11" s="72" t="s">
        <v>108</v>
      </c>
      <c r="D11" s="72" t="s">
        <v>112</v>
      </c>
      <c r="E11" s="46">
        <v>207001</v>
      </c>
      <c r="F11" s="46" t="s">
        <v>82</v>
      </c>
      <c r="G11" s="84">
        <f t="shared" si="1"/>
        <v>15.61</v>
      </c>
      <c r="H11" s="49">
        <v>15.61</v>
      </c>
      <c r="I11" s="84"/>
      <c r="J11" s="74"/>
    </row>
    <row r="12" ht="22.95" customHeight="1" spans="1:10">
      <c r="A12" s="71"/>
      <c r="B12" s="72" t="s">
        <v>111</v>
      </c>
      <c r="C12" s="72" t="s">
        <v>108</v>
      </c>
      <c r="D12" s="72" t="s">
        <v>113</v>
      </c>
      <c r="E12" s="46" t="s">
        <v>74</v>
      </c>
      <c r="F12" s="46" t="s">
        <v>84</v>
      </c>
      <c r="G12" s="84">
        <f t="shared" si="1"/>
        <v>0.31</v>
      </c>
      <c r="H12" s="49">
        <v>0.31</v>
      </c>
      <c r="I12" s="84"/>
      <c r="J12" s="74"/>
    </row>
    <row r="13" ht="22.95" customHeight="1" spans="1:10">
      <c r="A13" s="71"/>
      <c r="B13" s="72" t="s">
        <v>111</v>
      </c>
      <c r="C13" s="72" t="s">
        <v>114</v>
      </c>
      <c r="D13" s="72" t="s">
        <v>113</v>
      </c>
      <c r="E13" s="46" t="s">
        <v>74</v>
      </c>
      <c r="F13" s="46" t="s">
        <v>86</v>
      </c>
      <c r="G13" s="84">
        <f t="shared" si="1"/>
        <v>11.95</v>
      </c>
      <c r="H13" s="49">
        <v>11.95</v>
      </c>
      <c r="I13" s="84"/>
      <c r="J13" s="74"/>
    </row>
    <row r="14" ht="22.95" customHeight="1" spans="1:10">
      <c r="A14" s="71"/>
      <c r="B14" s="72" t="s">
        <v>111</v>
      </c>
      <c r="C14" s="72" t="s">
        <v>113</v>
      </c>
      <c r="D14" s="72" t="s">
        <v>113</v>
      </c>
      <c r="E14" s="46" t="s">
        <v>74</v>
      </c>
      <c r="F14" s="46" t="s">
        <v>88</v>
      </c>
      <c r="G14" s="84">
        <f t="shared" si="1"/>
        <v>2.6</v>
      </c>
      <c r="H14" s="49">
        <v>2.6</v>
      </c>
      <c r="I14" s="84"/>
      <c r="J14" s="74"/>
    </row>
    <row r="15" ht="22.95" customHeight="1" spans="1:10">
      <c r="A15" s="71"/>
      <c r="B15" s="72" t="s">
        <v>115</v>
      </c>
      <c r="C15" s="72" t="s">
        <v>114</v>
      </c>
      <c r="D15" s="72" t="s">
        <v>109</v>
      </c>
      <c r="E15" s="46" t="s">
        <v>74</v>
      </c>
      <c r="F15" s="46" t="s">
        <v>90</v>
      </c>
      <c r="G15" s="84">
        <f t="shared" si="1"/>
        <v>47.33</v>
      </c>
      <c r="H15" s="49">
        <v>47.33</v>
      </c>
      <c r="I15" s="84"/>
      <c r="J15" s="74"/>
    </row>
    <row r="16" ht="22.95" customHeight="1" spans="1:10">
      <c r="A16" s="71"/>
      <c r="B16" s="72" t="s">
        <v>115</v>
      </c>
      <c r="C16" s="72" t="s">
        <v>114</v>
      </c>
      <c r="D16" s="72" t="s">
        <v>116</v>
      </c>
      <c r="E16" s="46" t="s">
        <v>74</v>
      </c>
      <c r="F16" s="46" t="s">
        <v>92</v>
      </c>
      <c r="G16" s="84">
        <f t="shared" si="1"/>
        <v>10.51</v>
      </c>
      <c r="H16" s="49">
        <v>10.51</v>
      </c>
      <c r="I16" s="84"/>
      <c r="J16" s="74"/>
    </row>
    <row r="17" ht="22.95" customHeight="1" spans="1:10">
      <c r="A17" s="71"/>
      <c r="B17" s="72" t="s">
        <v>117</v>
      </c>
      <c r="C17" s="72" t="s">
        <v>110</v>
      </c>
      <c r="D17" s="72" t="s">
        <v>109</v>
      </c>
      <c r="E17" s="46" t="s">
        <v>74</v>
      </c>
      <c r="F17" s="46" t="s">
        <v>94</v>
      </c>
      <c r="G17" s="84">
        <f t="shared" si="1"/>
        <v>171.13</v>
      </c>
      <c r="H17" s="49">
        <v>171.13</v>
      </c>
      <c r="I17" s="84"/>
      <c r="J17" s="74"/>
    </row>
    <row r="18" ht="22.2" customHeight="1" spans="1:10">
      <c r="A18" s="75"/>
      <c r="B18" s="72">
        <v>224</v>
      </c>
      <c r="C18" s="72">
        <v>99</v>
      </c>
      <c r="D18" s="72">
        <v>99</v>
      </c>
      <c r="E18" s="72">
        <v>2249999</v>
      </c>
      <c r="F18" s="46" t="s">
        <v>95</v>
      </c>
      <c r="G18" s="84">
        <f t="shared" si="1"/>
        <v>5</v>
      </c>
      <c r="H18" s="49">
        <v>0</v>
      </c>
      <c r="I18" s="49">
        <v>5</v>
      </c>
      <c r="J18" s="9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view="pageBreakPreview" zoomScale="60" zoomScaleNormal="100" workbookViewId="0">
      <pane ySplit="6" topLeftCell="A25" activePane="bottomLeft" state="frozen"/>
      <selection/>
      <selection pane="bottomLeft" activeCell="G11" sqref="G11"/>
    </sheetView>
  </sheetViews>
  <sheetFormatPr defaultColWidth="10" defaultRowHeight="13.5"/>
  <cols>
    <col min="1" max="1" width="1.44166666666667" style="62" customWidth="1"/>
    <col min="2" max="3" width="6.10833333333333" style="62" customWidth="1"/>
    <col min="4" max="4" width="24.3333333333333" style="62" customWidth="1"/>
    <col min="5" max="5" width="41" style="62" customWidth="1"/>
    <col min="6" max="6" width="17.3333333333333" style="77" customWidth="1"/>
    <col min="7" max="8" width="17.3333333333333" style="62" customWidth="1"/>
    <col min="9" max="9" width="1.44166666666667" style="62" customWidth="1"/>
    <col min="10" max="10" width="9.775" style="62" customWidth="1"/>
    <col min="11" max="16384" width="10" style="62"/>
  </cols>
  <sheetData>
    <row r="1" ht="24.9" customHeight="1" spans="1:9">
      <c r="A1" s="78"/>
      <c r="B1" s="3" t="s">
        <v>227</v>
      </c>
      <c r="C1" s="3"/>
      <c r="D1" s="79"/>
      <c r="E1" s="79"/>
      <c r="F1" s="80"/>
      <c r="G1" s="63"/>
      <c r="H1" s="81" t="s">
        <v>228</v>
      </c>
      <c r="I1" s="87"/>
    </row>
    <row r="2" ht="22.95" customHeight="1" spans="1:9">
      <c r="A2" s="63"/>
      <c r="B2" s="66" t="s">
        <v>229</v>
      </c>
      <c r="C2" s="66"/>
      <c r="D2" s="66"/>
      <c r="E2" s="66"/>
      <c r="F2" s="66"/>
      <c r="G2" s="66"/>
      <c r="H2" s="66"/>
      <c r="I2" s="87"/>
    </row>
    <row r="3" ht="19.5" customHeight="1" spans="1:9">
      <c r="A3" s="67"/>
      <c r="B3" s="68" t="s">
        <v>5</v>
      </c>
      <c r="C3" s="68"/>
      <c r="D3" s="68"/>
      <c r="E3" s="68"/>
      <c r="G3" s="67"/>
      <c r="H3" s="82" t="s">
        <v>6</v>
      </c>
      <c r="I3" s="87"/>
    </row>
    <row r="4" ht="24.45" customHeight="1" spans="1:9">
      <c r="A4" s="83"/>
      <c r="B4" s="46" t="s">
        <v>9</v>
      </c>
      <c r="C4" s="46"/>
      <c r="D4" s="46"/>
      <c r="E4" s="46"/>
      <c r="F4" s="46" t="s">
        <v>99</v>
      </c>
      <c r="G4" s="46"/>
      <c r="H4" s="46"/>
      <c r="I4" s="87"/>
    </row>
    <row r="5" ht="24.45" customHeight="1" spans="1:9">
      <c r="A5" s="83"/>
      <c r="B5" s="46" t="s">
        <v>103</v>
      </c>
      <c r="C5" s="46"/>
      <c r="D5" s="46" t="s">
        <v>71</v>
      </c>
      <c r="E5" s="46" t="s">
        <v>72</v>
      </c>
      <c r="F5" s="46" t="s">
        <v>60</v>
      </c>
      <c r="G5" s="46" t="s">
        <v>230</v>
      </c>
      <c r="H5" s="46" t="s">
        <v>231</v>
      </c>
      <c r="I5" s="87"/>
    </row>
    <row r="6" ht="24.45" customHeight="1" spans="1:9">
      <c r="A6" s="64"/>
      <c r="B6" s="46" t="s">
        <v>104</v>
      </c>
      <c r="C6" s="46" t="s">
        <v>105</v>
      </c>
      <c r="D6" s="46"/>
      <c r="E6" s="46"/>
      <c r="F6" s="46"/>
      <c r="G6" s="46"/>
      <c r="H6" s="46"/>
      <c r="I6" s="87"/>
    </row>
    <row r="7" ht="22.95" customHeight="1" spans="1:9">
      <c r="A7" s="83"/>
      <c r="B7" s="46"/>
      <c r="C7" s="46"/>
      <c r="D7" s="46"/>
      <c r="E7" s="46" t="s">
        <v>73</v>
      </c>
      <c r="F7" s="84">
        <f>G7+H7</f>
        <v>1658.05</v>
      </c>
      <c r="G7" s="84">
        <f>G8+G37</f>
        <v>1415.47</v>
      </c>
      <c r="H7" s="84">
        <f>H19</f>
        <v>242.58</v>
      </c>
      <c r="I7" s="87"/>
    </row>
    <row r="8" ht="22.95" customHeight="1" spans="1:9">
      <c r="A8" s="83"/>
      <c r="B8" s="46">
        <v>301</v>
      </c>
      <c r="C8" s="46"/>
      <c r="D8" s="46"/>
      <c r="E8" s="46" t="s">
        <v>172</v>
      </c>
      <c r="F8" s="84">
        <f t="shared" ref="F8:F39" si="0">G8+H8</f>
        <v>1397.58</v>
      </c>
      <c r="G8" s="84">
        <v>1397.58</v>
      </c>
      <c r="H8" s="49"/>
      <c r="I8" s="87"/>
    </row>
    <row r="9" ht="22.95" customHeight="1" spans="1:9">
      <c r="A9" s="83"/>
      <c r="B9" s="46">
        <v>301</v>
      </c>
      <c r="C9" s="72" t="s">
        <v>109</v>
      </c>
      <c r="D9" s="46"/>
      <c r="E9" s="46" t="s">
        <v>173</v>
      </c>
      <c r="F9" s="84">
        <f t="shared" si="0"/>
        <v>364.45</v>
      </c>
      <c r="G9" s="84">
        <v>364.45</v>
      </c>
      <c r="H9" s="49"/>
      <c r="I9" s="87"/>
    </row>
    <row r="10" ht="22.95" customHeight="1" spans="1:9">
      <c r="A10" s="83"/>
      <c r="B10" s="46">
        <v>301</v>
      </c>
      <c r="C10" s="72" t="s">
        <v>110</v>
      </c>
      <c r="D10" s="46"/>
      <c r="E10" s="46" t="s">
        <v>174</v>
      </c>
      <c r="F10" s="84">
        <f t="shared" si="0"/>
        <v>466.76</v>
      </c>
      <c r="G10" s="84">
        <v>466.76</v>
      </c>
      <c r="H10" s="49"/>
      <c r="I10" s="87"/>
    </row>
    <row r="11" ht="22.95" customHeight="1" spans="1:9">
      <c r="A11" s="83"/>
      <c r="B11" s="46">
        <v>301</v>
      </c>
      <c r="C11" s="72" t="s">
        <v>116</v>
      </c>
      <c r="D11" s="46"/>
      <c r="E11" s="46" t="s">
        <v>175</v>
      </c>
      <c r="F11" s="84">
        <f t="shared" si="0"/>
        <v>30.34</v>
      </c>
      <c r="G11" s="84">
        <v>30.34</v>
      </c>
      <c r="H11" s="49"/>
      <c r="I11" s="87"/>
    </row>
    <row r="12" ht="22.95" customHeight="1" spans="1:9">
      <c r="A12" s="83"/>
      <c r="B12" s="46">
        <v>301</v>
      </c>
      <c r="C12" s="72" t="s">
        <v>176</v>
      </c>
      <c r="D12" s="46"/>
      <c r="E12" s="46" t="s">
        <v>177</v>
      </c>
      <c r="F12" s="84">
        <f t="shared" si="0"/>
        <v>182.51</v>
      </c>
      <c r="G12" s="84">
        <v>182.51</v>
      </c>
      <c r="H12" s="49"/>
      <c r="I12" s="87"/>
    </row>
    <row r="13" ht="22.95" customHeight="1" spans="1:9">
      <c r="A13" s="83"/>
      <c r="B13" s="46">
        <v>301</v>
      </c>
      <c r="C13" s="72" t="s">
        <v>178</v>
      </c>
      <c r="D13" s="46"/>
      <c r="E13" s="46" t="s">
        <v>179</v>
      </c>
      <c r="F13" s="84">
        <f t="shared" si="0"/>
        <v>15.61</v>
      </c>
      <c r="G13" s="84">
        <v>15.61</v>
      </c>
      <c r="H13" s="49"/>
      <c r="I13" s="87"/>
    </row>
    <row r="14" ht="22.95" customHeight="1" spans="1:9">
      <c r="A14" s="83"/>
      <c r="B14" s="46">
        <v>301</v>
      </c>
      <c r="C14" s="72">
        <v>10</v>
      </c>
      <c r="D14" s="46"/>
      <c r="E14" s="46" t="s">
        <v>180</v>
      </c>
      <c r="F14" s="84">
        <f t="shared" si="0"/>
        <v>47.33</v>
      </c>
      <c r="G14" s="84">
        <v>47.33</v>
      </c>
      <c r="H14" s="49"/>
      <c r="I14" s="87"/>
    </row>
    <row r="15" ht="22.95" customHeight="1" spans="1:9">
      <c r="A15" s="83"/>
      <c r="B15" s="46">
        <v>301</v>
      </c>
      <c r="C15" s="72">
        <v>11</v>
      </c>
      <c r="D15" s="46"/>
      <c r="E15" s="46" t="s">
        <v>181</v>
      </c>
      <c r="F15" s="84">
        <f t="shared" si="0"/>
        <v>10.51</v>
      </c>
      <c r="G15" s="84">
        <v>10.51</v>
      </c>
      <c r="H15" s="49"/>
      <c r="I15" s="87"/>
    </row>
    <row r="16" ht="22.95" customHeight="1" spans="1:9">
      <c r="A16" s="83"/>
      <c r="B16" s="46">
        <v>301</v>
      </c>
      <c r="C16" s="72">
        <v>12</v>
      </c>
      <c r="D16" s="46"/>
      <c r="E16" s="46" t="s">
        <v>182</v>
      </c>
      <c r="F16" s="84">
        <f t="shared" si="0"/>
        <v>14.54</v>
      </c>
      <c r="G16" s="84">
        <v>14.54</v>
      </c>
      <c r="H16" s="49"/>
      <c r="I16" s="87"/>
    </row>
    <row r="17" ht="22.95" customHeight="1" spans="1:9">
      <c r="A17" s="83"/>
      <c r="B17" s="46">
        <v>301</v>
      </c>
      <c r="C17" s="72">
        <v>13</v>
      </c>
      <c r="D17" s="46"/>
      <c r="E17" s="46" t="s">
        <v>183</v>
      </c>
      <c r="F17" s="84">
        <f t="shared" si="0"/>
        <v>171.13</v>
      </c>
      <c r="G17" s="84">
        <v>171.13</v>
      </c>
      <c r="H17" s="49"/>
      <c r="I17" s="87"/>
    </row>
    <row r="18" ht="22.95" customHeight="1" spans="1:9">
      <c r="A18" s="83"/>
      <c r="B18" s="46">
        <v>301</v>
      </c>
      <c r="C18" s="72">
        <v>99</v>
      </c>
      <c r="D18" s="46"/>
      <c r="E18" s="46" t="s">
        <v>184</v>
      </c>
      <c r="F18" s="84">
        <f t="shared" si="0"/>
        <v>94.4</v>
      </c>
      <c r="G18" s="84">
        <v>94.4</v>
      </c>
      <c r="H18" s="49"/>
      <c r="I18" s="87"/>
    </row>
    <row r="19" ht="22.95" customHeight="1" spans="1:9">
      <c r="A19" s="83"/>
      <c r="B19" s="46">
        <v>302</v>
      </c>
      <c r="C19" s="46"/>
      <c r="D19" s="46"/>
      <c r="E19" s="46" t="s">
        <v>185</v>
      </c>
      <c r="F19" s="84">
        <f t="shared" si="0"/>
        <v>242.58</v>
      </c>
      <c r="G19" s="49"/>
      <c r="H19" s="84">
        <f>H20+H21+H22+H23+H24+H25+H26+H27+H28+H29+H30+H31+H32+H33+H34+H35+H36</f>
        <v>242.58</v>
      </c>
      <c r="I19" s="87"/>
    </row>
    <row r="20" ht="22.95" customHeight="1" spans="1:9">
      <c r="A20" s="83"/>
      <c r="B20" s="46">
        <v>302</v>
      </c>
      <c r="C20" s="72" t="s">
        <v>109</v>
      </c>
      <c r="D20" s="46"/>
      <c r="E20" s="46" t="s">
        <v>186</v>
      </c>
      <c r="F20" s="84">
        <f t="shared" si="0"/>
        <v>30</v>
      </c>
      <c r="G20" s="49"/>
      <c r="H20" s="84">
        <v>30</v>
      </c>
      <c r="I20" s="87"/>
    </row>
    <row r="21" ht="22.95" customHeight="1" spans="1:9">
      <c r="A21" s="83"/>
      <c r="B21" s="46">
        <v>302</v>
      </c>
      <c r="C21" s="72" t="s">
        <v>110</v>
      </c>
      <c r="D21" s="46"/>
      <c r="E21" s="46" t="s">
        <v>187</v>
      </c>
      <c r="F21" s="84">
        <f t="shared" si="0"/>
        <v>2</v>
      </c>
      <c r="G21" s="49"/>
      <c r="H21" s="84">
        <v>2</v>
      </c>
      <c r="I21" s="87"/>
    </row>
    <row r="22" ht="22.95" customHeight="1" spans="1:9">
      <c r="A22" s="83"/>
      <c r="B22" s="46">
        <v>302</v>
      </c>
      <c r="C22" s="72" t="s">
        <v>108</v>
      </c>
      <c r="D22" s="46"/>
      <c r="E22" s="46" t="s">
        <v>188</v>
      </c>
      <c r="F22" s="84">
        <f t="shared" si="0"/>
        <v>3</v>
      </c>
      <c r="G22" s="49"/>
      <c r="H22" s="84">
        <v>3</v>
      </c>
      <c r="I22" s="87"/>
    </row>
    <row r="23" ht="22.95" customHeight="1" spans="1:9">
      <c r="A23" s="83"/>
      <c r="B23" s="46">
        <v>302</v>
      </c>
      <c r="C23" s="72" t="s">
        <v>112</v>
      </c>
      <c r="D23" s="46"/>
      <c r="E23" s="46" t="s">
        <v>189</v>
      </c>
      <c r="F23" s="84">
        <f t="shared" si="0"/>
        <v>10.83</v>
      </c>
      <c r="G23" s="49"/>
      <c r="H23" s="84">
        <v>10.83</v>
      </c>
      <c r="I23" s="87"/>
    </row>
    <row r="24" ht="22.95" customHeight="1" spans="1:9">
      <c r="A24" s="83"/>
      <c r="B24" s="46">
        <v>302</v>
      </c>
      <c r="C24" s="72" t="s">
        <v>190</v>
      </c>
      <c r="D24" s="46"/>
      <c r="E24" s="46" t="s">
        <v>191</v>
      </c>
      <c r="F24" s="84">
        <f t="shared" si="0"/>
        <v>1.08</v>
      </c>
      <c r="G24" s="49"/>
      <c r="H24" s="84">
        <v>1.08</v>
      </c>
      <c r="I24" s="87"/>
    </row>
    <row r="25" ht="22.95" customHeight="1" spans="1:9">
      <c r="A25" s="83"/>
      <c r="B25" s="46">
        <v>302</v>
      </c>
      <c r="C25" s="72" t="s">
        <v>176</v>
      </c>
      <c r="D25" s="46"/>
      <c r="E25" s="46" t="s">
        <v>192</v>
      </c>
      <c r="F25" s="84">
        <f t="shared" si="0"/>
        <v>19.17</v>
      </c>
      <c r="G25" s="51"/>
      <c r="H25" s="85">
        <v>19.17</v>
      </c>
      <c r="I25" s="87"/>
    </row>
    <row r="26" ht="22.95" customHeight="1" spans="1:9">
      <c r="A26" s="83"/>
      <c r="B26" s="46">
        <v>302</v>
      </c>
      <c r="C26" s="72" t="s">
        <v>114</v>
      </c>
      <c r="D26" s="46"/>
      <c r="E26" s="46" t="s">
        <v>193</v>
      </c>
      <c r="F26" s="84">
        <f t="shared" si="0"/>
        <v>3</v>
      </c>
      <c r="G26" s="51"/>
      <c r="H26" s="85">
        <v>3</v>
      </c>
      <c r="I26" s="87"/>
    </row>
    <row r="27" ht="22.95" customHeight="1" spans="1:9">
      <c r="A27" s="83"/>
      <c r="B27" s="46">
        <v>302</v>
      </c>
      <c r="C27" s="72" t="s">
        <v>194</v>
      </c>
      <c r="D27" s="46"/>
      <c r="E27" s="46" t="s">
        <v>195</v>
      </c>
      <c r="F27" s="84">
        <f t="shared" si="0"/>
        <v>3</v>
      </c>
      <c r="G27" s="49"/>
      <c r="H27" s="84">
        <v>3</v>
      </c>
      <c r="I27" s="87"/>
    </row>
    <row r="28" ht="22.95" customHeight="1" spans="1:9">
      <c r="A28" s="83"/>
      <c r="B28" s="46">
        <v>302</v>
      </c>
      <c r="C28" s="72" t="s">
        <v>196</v>
      </c>
      <c r="D28" s="46"/>
      <c r="E28" s="46" t="s">
        <v>197</v>
      </c>
      <c r="F28" s="84">
        <f t="shared" si="0"/>
        <v>10</v>
      </c>
      <c r="G28" s="49"/>
      <c r="H28" s="84">
        <v>10</v>
      </c>
      <c r="I28" s="87"/>
    </row>
    <row r="29" ht="22.95" customHeight="1" spans="1:9">
      <c r="A29" s="83"/>
      <c r="B29" s="46">
        <v>302</v>
      </c>
      <c r="C29" s="72" t="s">
        <v>198</v>
      </c>
      <c r="D29" s="46"/>
      <c r="E29" s="46" t="s">
        <v>199</v>
      </c>
      <c r="F29" s="84">
        <f t="shared" si="0"/>
        <v>5.46</v>
      </c>
      <c r="G29" s="49"/>
      <c r="H29" s="84">
        <v>5.46</v>
      </c>
      <c r="I29" s="87"/>
    </row>
    <row r="30" ht="22.95" customHeight="1" spans="1:9">
      <c r="A30" s="83"/>
      <c r="B30" s="46">
        <v>302</v>
      </c>
      <c r="C30" s="72" t="s">
        <v>200</v>
      </c>
      <c r="D30" s="46"/>
      <c r="E30" s="46" t="s">
        <v>201</v>
      </c>
      <c r="F30" s="84">
        <f t="shared" si="0"/>
        <v>3.96</v>
      </c>
      <c r="G30" s="49"/>
      <c r="H30" s="84">
        <v>3.96</v>
      </c>
      <c r="I30" s="87"/>
    </row>
    <row r="31" ht="22.95" customHeight="1" spans="1:9">
      <c r="A31" s="83"/>
      <c r="B31" s="46">
        <v>302</v>
      </c>
      <c r="C31" s="72" t="s">
        <v>202</v>
      </c>
      <c r="D31" s="46"/>
      <c r="E31" s="46" t="s">
        <v>203</v>
      </c>
      <c r="F31" s="84">
        <f t="shared" si="0"/>
        <v>43.57</v>
      </c>
      <c r="G31" s="49"/>
      <c r="H31" s="84">
        <v>43.57</v>
      </c>
      <c r="I31" s="87"/>
    </row>
    <row r="32" ht="22.95" customHeight="1" spans="1:9">
      <c r="A32" s="83"/>
      <c r="B32" s="46">
        <v>302</v>
      </c>
      <c r="C32" s="72" t="s">
        <v>204</v>
      </c>
      <c r="D32" s="46"/>
      <c r="E32" s="46" t="s">
        <v>205</v>
      </c>
      <c r="F32" s="84">
        <f t="shared" si="0"/>
        <v>5</v>
      </c>
      <c r="G32" s="49"/>
      <c r="H32" s="84">
        <v>5</v>
      </c>
      <c r="I32" s="87"/>
    </row>
    <row r="33" ht="22.95" customHeight="1" spans="1:9">
      <c r="A33" s="83"/>
      <c r="B33" s="46">
        <v>302</v>
      </c>
      <c r="C33" s="72" t="s">
        <v>206</v>
      </c>
      <c r="D33" s="46"/>
      <c r="E33" s="46" t="s">
        <v>207</v>
      </c>
      <c r="F33" s="84">
        <f t="shared" si="0"/>
        <v>9.96</v>
      </c>
      <c r="G33" s="49"/>
      <c r="H33" s="84">
        <v>9.96</v>
      </c>
      <c r="I33" s="87"/>
    </row>
    <row r="34" ht="22.95" customHeight="1" spans="1:9">
      <c r="A34" s="83"/>
      <c r="B34" s="46">
        <v>302</v>
      </c>
      <c r="C34" s="72" t="s">
        <v>208</v>
      </c>
      <c r="D34" s="46"/>
      <c r="E34" s="46" t="s">
        <v>209</v>
      </c>
      <c r="F34" s="84">
        <f t="shared" si="0"/>
        <v>10.92</v>
      </c>
      <c r="G34" s="49"/>
      <c r="H34" s="84">
        <v>10.92</v>
      </c>
      <c r="I34" s="87"/>
    </row>
    <row r="35" ht="22.95" customHeight="1" spans="1:9">
      <c r="A35" s="83"/>
      <c r="B35" s="46">
        <v>302</v>
      </c>
      <c r="C35" s="72" t="s">
        <v>210</v>
      </c>
      <c r="D35" s="46"/>
      <c r="E35" s="46" t="s">
        <v>211</v>
      </c>
      <c r="F35" s="84">
        <f t="shared" si="0"/>
        <v>35.6</v>
      </c>
      <c r="G35" s="49"/>
      <c r="H35" s="84">
        <v>35.6</v>
      </c>
      <c r="I35" s="87"/>
    </row>
    <row r="36" ht="22.95" customHeight="1" spans="1:9">
      <c r="A36" s="83"/>
      <c r="B36" s="46">
        <v>302</v>
      </c>
      <c r="C36" s="72" t="s">
        <v>113</v>
      </c>
      <c r="D36" s="46"/>
      <c r="E36" s="46" t="s">
        <v>214</v>
      </c>
      <c r="F36" s="84">
        <f t="shared" si="0"/>
        <v>46.03</v>
      </c>
      <c r="G36" s="49"/>
      <c r="H36" s="84">
        <v>46.03</v>
      </c>
      <c r="I36" s="87"/>
    </row>
    <row r="37" ht="22.95" customHeight="1" spans="1:9">
      <c r="A37" s="83"/>
      <c r="B37" s="46" t="s">
        <v>215</v>
      </c>
      <c r="C37" s="72"/>
      <c r="D37" s="46" t="s">
        <v>1</v>
      </c>
      <c r="E37" s="46" t="s">
        <v>216</v>
      </c>
      <c r="F37" s="84">
        <f t="shared" si="0"/>
        <v>17.89</v>
      </c>
      <c r="G37" s="49">
        <v>17.89</v>
      </c>
      <c r="H37" s="86"/>
      <c r="I37" s="87"/>
    </row>
    <row r="38" ht="22.95" customHeight="1" spans="1:9">
      <c r="A38" s="83"/>
      <c r="B38" s="46">
        <v>303</v>
      </c>
      <c r="C38" s="72" t="s">
        <v>108</v>
      </c>
      <c r="D38" s="46" t="s">
        <v>1</v>
      </c>
      <c r="E38" s="46" t="s">
        <v>217</v>
      </c>
      <c r="F38" s="84">
        <f t="shared" si="0"/>
        <v>3.41</v>
      </c>
      <c r="G38" s="49">
        <v>3.41</v>
      </c>
      <c r="H38" s="86"/>
      <c r="I38" s="87"/>
    </row>
    <row r="39" ht="22.95" customHeight="1" spans="1:9">
      <c r="A39" s="83"/>
      <c r="B39" s="46">
        <v>303</v>
      </c>
      <c r="C39" s="72" t="s">
        <v>113</v>
      </c>
      <c r="D39" s="46" t="s">
        <v>1</v>
      </c>
      <c r="E39" s="46" t="s">
        <v>218</v>
      </c>
      <c r="F39" s="84">
        <f t="shared" si="0"/>
        <v>14.48</v>
      </c>
      <c r="G39" s="49">
        <v>14.48</v>
      </c>
      <c r="H39" s="86"/>
      <c r="I39" s="87"/>
    </row>
    <row r="40" ht="22.95" customHeight="1" spans="1:9">
      <c r="A40" s="83"/>
      <c r="B40" s="46"/>
      <c r="C40" s="72"/>
      <c r="D40" s="46"/>
      <c r="E40" s="46"/>
      <c r="F40" s="84"/>
      <c r="G40" s="49"/>
      <c r="H40" s="49"/>
      <c r="I40" s="87"/>
    </row>
    <row r="41" ht="22.95" customHeight="1" spans="1:9">
      <c r="A41" s="83"/>
      <c r="B41" s="46"/>
      <c r="C41" s="72"/>
      <c r="D41" s="46"/>
      <c r="E41" s="46"/>
      <c r="F41" s="84"/>
      <c r="G41" s="49"/>
      <c r="H41" s="49"/>
      <c r="I41" s="8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551181102362" right="0.590551181102362" top="1.37795275590551" bottom="0.984251968503937" header="0" footer="0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第一部分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祖朵</cp:lastModifiedBy>
  <dcterms:created xsi:type="dcterms:W3CDTF">2022-03-04T19:28:00Z</dcterms:created>
  <cp:lastPrinted>2024-03-25T02:01:00Z</cp:lastPrinted>
  <dcterms:modified xsi:type="dcterms:W3CDTF">2024-04-22T02:55:14Z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7386FF45956D42B9ACE56F9C113C8ECF_12</vt:lpwstr>
  </property>
</Properties>
</file>